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320" windowHeight="11535"/>
  </bookViews>
  <sheets>
    <sheet name="Итог_ Men" sheetId="14" r:id="rId1"/>
    <sheet name="Квалификация" sheetId="9" r:id="rId2"/>
    <sheet name="Финал Men" sheetId="12" r:id="rId3"/>
    <sheet name="Финал Ladies" sheetId="10" r:id="rId4"/>
  </sheets>
  <definedNames>
    <definedName name="_xlnm.Print_Area" localSheetId="0">'Итог_ Men'!$A$1:$V$55</definedName>
    <definedName name="_xlnm.Print_Area" localSheetId="1">Квалификация!$A$1:$S$50</definedName>
    <definedName name="_xlnm.Print_Area" localSheetId="3">'Финал Ladies'!$A$1:$V$27</definedName>
    <definedName name="_xlnm.Print_Area" localSheetId="2">'Финал Men'!$A$1:$V$29</definedName>
  </definedNames>
  <calcPr calcId="124519"/>
</workbook>
</file>

<file path=xl/calcChain.xml><?xml version="1.0" encoding="utf-8"?>
<calcChain xmlns="http://schemas.openxmlformats.org/spreadsheetml/2006/main">
  <c r="T29" i="14"/>
  <c r="L29"/>
  <c r="U29" s="1"/>
  <c r="T28"/>
  <c r="L28"/>
  <c r="U28" s="1"/>
  <c r="P27"/>
  <c r="L27"/>
  <c r="U27" s="1"/>
  <c r="T26"/>
  <c r="P26"/>
  <c r="U26" s="1"/>
  <c r="P25"/>
  <c r="L25"/>
  <c r="U25" s="1"/>
  <c r="T24"/>
  <c r="P24"/>
  <c r="U24" s="1"/>
  <c r="T23"/>
  <c r="P23"/>
  <c r="U23" s="1"/>
  <c r="T22"/>
  <c r="L22"/>
  <c r="U22" s="1"/>
  <c r="T21"/>
  <c r="L21"/>
  <c r="U21" s="1"/>
  <c r="T20"/>
  <c r="L20"/>
  <c r="U20" s="1"/>
  <c r="T19"/>
  <c r="P19"/>
  <c r="U19" s="1"/>
  <c r="T18"/>
  <c r="P18"/>
  <c r="U18" s="1"/>
  <c r="P27" i="12"/>
  <c r="P26"/>
  <c r="P45" i="14"/>
  <c r="L45"/>
  <c r="U45" s="1"/>
  <c r="P44"/>
  <c r="L44"/>
  <c r="U44" s="1"/>
  <c r="P43"/>
  <c r="L43"/>
  <c r="U43" s="1"/>
  <c r="P42"/>
  <c r="L42"/>
  <c r="U42" s="1"/>
  <c r="P41"/>
  <c r="L41"/>
  <c r="U41" s="1"/>
  <c r="P40"/>
  <c r="L40"/>
  <c r="U40" s="1"/>
  <c r="P39"/>
  <c r="L39"/>
  <c r="U39" s="1"/>
  <c r="P38"/>
  <c r="L38"/>
  <c r="U38" s="1"/>
  <c r="P37"/>
  <c r="L37"/>
  <c r="U37" s="1"/>
  <c r="P36"/>
  <c r="L36"/>
  <c r="U36" s="1"/>
  <c r="P35"/>
  <c r="L35"/>
  <c r="U35" s="1"/>
  <c r="P34"/>
  <c r="L34"/>
  <c r="U34" s="1"/>
  <c r="P33"/>
  <c r="L33"/>
  <c r="U33" s="1"/>
  <c r="P32"/>
  <c r="L32"/>
  <c r="U32" s="1"/>
  <c r="P31"/>
  <c r="L31"/>
  <c r="U31" s="1"/>
  <c r="M41" i="9" l="1"/>
  <c r="Q41"/>
  <c r="R41"/>
  <c r="T26" i="12" l="1"/>
  <c r="U26" s="1"/>
  <c r="L27"/>
  <c r="U27" s="1"/>
  <c r="L29"/>
  <c r="T29"/>
  <c r="L25"/>
  <c r="P25"/>
  <c r="L22"/>
  <c r="T22"/>
  <c r="P23"/>
  <c r="T23"/>
  <c r="L28"/>
  <c r="T28"/>
  <c r="L20"/>
  <c r="T20"/>
  <c r="P19"/>
  <c r="T19"/>
  <c r="P18"/>
  <c r="T18"/>
  <c r="L21"/>
  <c r="T21"/>
  <c r="T24"/>
  <c r="P24"/>
  <c r="U24" s="1"/>
  <c r="M23" i="9"/>
  <c r="Q23"/>
  <c r="R23"/>
  <c r="M21"/>
  <c r="Q21"/>
  <c r="R21"/>
  <c r="M29"/>
  <c r="Q29"/>
  <c r="R29"/>
  <c r="M44"/>
  <c r="Q44"/>
  <c r="R44"/>
  <c r="M43"/>
  <c r="Q43"/>
  <c r="R43"/>
  <c r="M18"/>
  <c r="Q18"/>
  <c r="R18"/>
  <c r="M26"/>
  <c r="Q26"/>
  <c r="R26"/>
  <c r="M20"/>
  <c r="Q20"/>
  <c r="R20"/>
  <c r="M37"/>
  <c r="Q37"/>
  <c r="R37"/>
  <c r="M24"/>
  <c r="Q24"/>
  <c r="R24"/>
  <c r="M31"/>
  <c r="Q31"/>
  <c r="R31"/>
  <c r="M45"/>
  <c r="Q45"/>
  <c r="R45"/>
  <c r="M19"/>
  <c r="Q19"/>
  <c r="R19"/>
  <c r="M36"/>
  <c r="Q36"/>
  <c r="R36"/>
  <c r="M32"/>
  <c r="Q32"/>
  <c r="R32"/>
  <c r="M34"/>
  <c r="Q34"/>
  <c r="R34"/>
  <c r="M30"/>
  <c r="Q30"/>
  <c r="R30"/>
  <c r="M46"/>
  <c r="Q46"/>
  <c r="R46"/>
  <c r="M42"/>
  <c r="Q42"/>
  <c r="R42"/>
  <c r="M35"/>
  <c r="Q35"/>
  <c r="R35"/>
  <c r="M22"/>
  <c r="Q22"/>
  <c r="R22"/>
  <c r="M47"/>
  <c r="Q47"/>
  <c r="R47"/>
  <c r="M48"/>
  <c r="Q48"/>
  <c r="R48"/>
  <c r="M39"/>
  <c r="Q39"/>
  <c r="R39"/>
  <c r="M27"/>
  <c r="Q27"/>
  <c r="R27"/>
  <c r="M25"/>
  <c r="Q25"/>
  <c r="R25"/>
  <c r="M49"/>
  <c r="Q49"/>
  <c r="R49"/>
  <c r="M38"/>
  <c r="Q38"/>
  <c r="R38"/>
  <c r="M40"/>
  <c r="Q40"/>
  <c r="R40"/>
  <c r="M28"/>
  <c r="Q28"/>
  <c r="R28"/>
  <c r="M50"/>
  <c r="Q50"/>
  <c r="R50"/>
  <c r="Q33"/>
  <c r="M33"/>
  <c r="R33" s="1"/>
  <c r="L19" i="10"/>
  <c r="P19"/>
  <c r="T19"/>
  <c r="U19"/>
  <c r="L22"/>
  <c r="P22"/>
  <c r="T22"/>
  <c r="U22"/>
  <c r="L20"/>
  <c r="P20"/>
  <c r="T20"/>
  <c r="U20"/>
  <c r="L21"/>
  <c r="P21"/>
  <c r="T21"/>
  <c r="U21"/>
  <c r="L23"/>
  <c r="P23"/>
  <c r="T23"/>
  <c r="U23"/>
  <c r="T18"/>
  <c r="P18"/>
  <c r="L18"/>
  <c r="U18" s="1"/>
  <c r="U21" i="12" l="1"/>
  <c r="U18"/>
  <c r="U19"/>
  <c r="U20"/>
  <c r="U28"/>
  <c r="U23"/>
  <c r="U22"/>
  <c r="U25"/>
  <c r="U29"/>
</calcChain>
</file>

<file path=xl/sharedStrings.xml><?xml version="1.0" encoding="utf-8"?>
<sst xmlns="http://schemas.openxmlformats.org/spreadsheetml/2006/main" count="664" uniqueCount="143">
  <si>
    <t>ФГССР</t>
  </si>
  <si>
    <t>Открывающие:</t>
  </si>
  <si>
    <t>Жюри:</t>
  </si>
  <si>
    <t>Главный Судья:</t>
  </si>
  <si>
    <t>Вахрушев Николай</t>
  </si>
  <si>
    <t>УР</t>
  </si>
  <si>
    <t>Потапов Алексей</t>
  </si>
  <si>
    <t>Москва</t>
  </si>
  <si>
    <t>Главный Секретарь:</t>
  </si>
  <si>
    <t>Закирова Альбина</t>
  </si>
  <si>
    <t>Дата:</t>
  </si>
  <si>
    <t>Время Квалификации:</t>
  </si>
  <si>
    <t>Техн.</t>
  </si>
  <si>
    <t>Судья 1</t>
  </si>
  <si>
    <t>Судья 2</t>
  </si>
  <si>
    <t>Судья 3</t>
  </si>
  <si>
    <t>Ветер:</t>
  </si>
  <si>
    <t>Температура:</t>
  </si>
  <si>
    <t>Место</t>
  </si>
  <si>
    <t>Старт. №</t>
  </si>
  <si>
    <t>Рус-код</t>
  </si>
  <si>
    <t>ФИ</t>
  </si>
  <si>
    <t>Год рожд.</t>
  </si>
  <si>
    <t>Разряд/звание</t>
  </si>
  <si>
    <t>Спорт. клуб</t>
  </si>
  <si>
    <t>Суб. РФ</t>
  </si>
  <si>
    <t>КМС</t>
  </si>
  <si>
    <t>Начальник Трассы:</t>
  </si>
  <si>
    <t>Енин Андрей</t>
  </si>
  <si>
    <t>Ложкин Вячеслав</t>
  </si>
  <si>
    <t>Сверд.обл.</t>
  </si>
  <si>
    <t>Езуб Антон</t>
  </si>
  <si>
    <t>Новосиб. обл.</t>
  </si>
  <si>
    <t>Белоцерковский Антон</t>
  </si>
  <si>
    <t>Тер-Минасян Астхик</t>
  </si>
  <si>
    <t>Краснодар. Край</t>
  </si>
  <si>
    <t>ГБУ КК "ЦСП по ЗВС"</t>
  </si>
  <si>
    <t>Салимгараев Альберт</t>
  </si>
  <si>
    <t>РТ</t>
  </si>
  <si>
    <t>Титушкин Дмитрий</t>
  </si>
  <si>
    <t>Отд. по г-л спорту и сноуборду при ФГССМ</t>
  </si>
  <si>
    <t>Зебров Никита</t>
  </si>
  <si>
    <t>Дорошков Руслан</t>
  </si>
  <si>
    <t>Цуркан Егор</t>
  </si>
  <si>
    <t>Шум Алексей</t>
  </si>
  <si>
    <t>МС</t>
  </si>
  <si>
    <t>Колотов Святослав</t>
  </si>
  <si>
    <t>Санкт-Петербург</t>
  </si>
  <si>
    <t>Костенко Елена</t>
  </si>
  <si>
    <t>Жукова Анастасия</t>
  </si>
  <si>
    <t>Тюмен. обл.</t>
  </si>
  <si>
    <t>Лыткин Максим</t>
  </si>
  <si>
    <t>Козлов Алексей</t>
  </si>
  <si>
    <t>Бердов Семен</t>
  </si>
  <si>
    <t>ФГСС ТО</t>
  </si>
  <si>
    <t>Еркаев Константин</t>
  </si>
  <si>
    <t>РБ</t>
  </si>
  <si>
    <t>Шайхутдинов Артур</t>
  </si>
  <si>
    <t>Тарасова Лариса</t>
  </si>
  <si>
    <t>Бекиров Павел</t>
  </si>
  <si>
    <t>Самарская обл.</t>
  </si>
  <si>
    <t>Камнев Григорий</t>
  </si>
  <si>
    <t>Брагин Николай</t>
  </si>
  <si>
    <t>ГБУ "СДЮСШОР 1"</t>
  </si>
  <si>
    <t xml:space="preserve">Смелов Александр </t>
  </si>
  <si>
    <t>Свердлов. обл.</t>
  </si>
  <si>
    <t>Мамаев Антон</t>
  </si>
  <si>
    <t>Неулыбин Антон</t>
  </si>
  <si>
    <t>Ватолин Янис</t>
  </si>
  <si>
    <t xml:space="preserve">Муртазин Антон </t>
  </si>
  <si>
    <t>Архипов Даниил</t>
  </si>
  <si>
    <t>Коробкин Михаил</t>
  </si>
  <si>
    <t>Ключевский Вячеслав</t>
  </si>
  <si>
    <t>Ярослав.обл.</t>
  </si>
  <si>
    <t>Чемодуров Юрий</t>
  </si>
  <si>
    <t>Сахалин. обл.</t>
  </si>
  <si>
    <t>Эгле Вячеслав</t>
  </si>
  <si>
    <t>Балышев Сергей</t>
  </si>
  <si>
    <t>ГБОУДОД СДЮСШОР по Г/Л спорту</t>
  </si>
  <si>
    <t>МБОУ ДОД ДЮСШ по зимним видам спорта</t>
  </si>
  <si>
    <t>Краснодар.кр</t>
  </si>
  <si>
    <t>Некрасов Алексей</t>
  </si>
  <si>
    <t>Константинова Юлия</t>
  </si>
  <si>
    <t xml:space="preserve">Денис Сухих </t>
  </si>
  <si>
    <t>б/р</t>
  </si>
  <si>
    <t>ДЮСШ Чекерил</t>
  </si>
  <si>
    <t>Дмитрий Власенко</t>
  </si>
  <si>
    <t>Гильфанов Наиль</t>
  </si>
  <si>
    <t>Корженко Максим</t>
  </si>
  <si>
    <t>Передвигин Андрей</t>
  </si>
  <si>
    <t>ГОУ ДОД СДЮСШОР ШВСМ по ЗВС</t>
  </si>
  <si>
    <t>ГУ ЦСП Сверд.обл.</t>
  </si>
  <si>
    <t>4203909 </t>
  </si>
  <si>
    <t>4203910 </t>
  </si>
  <si>
    <t>4200733 </t>
  </si>
  <si>
    <t>4200768 </t>
  </si>
  <si>
    <t>ГАУ ДО "ЦСП" МДМСиТ</t>
  </si>
  <si>
    <t>МБУ ДОД «Центр Зимних Видов Спорта»</t>
  </si>
  <si>
    <t>СДЮСШОР №3</t>
  </si>
  <si>
    <t>Власенко Евгения</t>
  </si>
  <si>
    <t>Родина Анастасия</t>
  </si>
  <si>
    <t>ГАУ ЦК ГСС РБ</t>
  </si>
  <si>
    <t>Финал</t>
  </si>
  <si>
    <t xml:space="preserve">Ярослав.обл. </t>
  </si>
  <si>
    <t>1.04.2013</t>
  </si>
  <si>
    <t>12:00</t>
  </si>
  <si>
    <t>С1</t>
  </si>
  <si>
    <t>С2</t>
  </si>
  <si>
    <t>С3</t>
  </si>
  <si>
    <t>Итог</t>
  </si>
  <si>
    <t>Лучш.</t>
  </si>
  <si>
    <t>Время Фиала:</t>
  </si>
  <si>
    <t>Очки КР</t>
  </si>
  <si>
    <t>Директор соревнований:</t>
  </si>
  <si>
    <t>Организаторы:</t>
  </si>
  <si>
    <t>Старший Тех. Судья:</t>
  </si>
  <si>
    <t>Финал Кубка России по сноуборду</t>
  </si>
  <si>
    <t>АУ УР СК "Чекерил", г. Ижевск</t>
  </si>
  <si>
    <t>Дисциплина: Биг-Эйр (0420053611Я)</t>
  </si>
  <si>
    <t>Длина Разгона:</t>
  </si>
  <si>
    <t>35 м</t>
  </si>
  <si>
    <t>Транзит:</t>
  </si>
  <si>
    <t>11 м</t>
  </si>
  <si>
    <t>Угол Приземления:</t>
  </si>
  <si>
    <t>31</t>
  </si>
  <si>
    <t>ГБУ КК ЦСП по ЗВС</t>
  </si>
  <si>
    <t>DNS</t>
  </si>
  <si>
    <t>B 3 м/c</t>
  </si>
  <si>
    <t>В 3 м/с</t>
  </si>
  <si>
    <t>Лучш. 2</t>
  </si>
  <si>
    <t>Макагонов Владислав</t>
  </si>
  <si>
    <t>I</t>
  </si>
  <si>
    <t>G</t>
  </si>
  <si>
    <t>R</t>
  </si>
  <si>
    <t>dns</t>
  </si>
  <si>
    <t>III</t>
  </si>
  <si>
    <t>II</t>
  </si>
  <si>
    <t>Стойка</t>
  </si>
  <si>
    <t>Результаты квалификации</t>
  </si>
  <si>
    <t>Квалификация</t>
  </si>
  <si>
    <t>Не стартовали</t>
  </si>
  <si>
    <t>Итоговый протокол</t>
  </si>
  <si>
    <t>Сухих Денис</t>
  </si>
</sst>
</file>

<file path=xl/styles.xml><?xml version="1.0" encoding="utf-8"?>
<styleSheet xmlns="http://schemas.openxmlformats.org/spreadsheetml/2006/main">
  <fonts count="14">
    <font>
      <sz val="10"/>
      <color rgb="FF000000"/>
      <name val="Times New Roman"/>
    </font>
    <font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u/>
      <sz val="10"/>
      <color theme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/>
    <xf numFmtId="0" fontId="3" fillId="0" borderId="2" xfId="0" applyFont="1" applyBorder="1"/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2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1" fillId="2" borderId="17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/>
    </xf>
    <xf numFmtId="0" fontId="3" fillId="0" borderId="2" xfId="1" applyFont="1" applyBorder="1" applyAlignment="1" applyProtection="1"/>
    <xf numFmtId="49" fontId="10" fillId="2" borderId="17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3" fillId="0" borderId="25" xfId="0" applyFont="1" applyBorder="1"/>
    <xf numFmtId="0" fontId="3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2" fontId="2" fillId="0" borderId="25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/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4" fillId="0" borderId="25" xfId="0" applyFont="1" applyBorder="1"/>
    <xf numFmtId="0" fontId="8" fillId="0" borderId="2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2" fontId="8" fillId="0" borderId="22" xfId="0" applyNumberFormat="1" applyFont="1" applyBorder="1" applyAlignment="1">
      <alignment horizontal="left" vertical="center"/>
    </xf>
    <xf numFmtId="1" fontId="8" fillId="0" borderId="22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2" fontId="8" fillId="0" borderId="25" xfId="0" applyNumberFormat="1" applyFont="1" applyBorder="1" applyAlignment="1">
      <alignment horizontal="left" vertical="center"/>
    </xf>
    <xf numFmtId="1" fontId="8" fillId="0" borderId="25" xfId="0" applyNumberFormat="1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/>
    <xf numFmtId="2" fontId="8" fillId="0" borderId="23" xfId="0" applyNumberFormat="1" applyFont="1" applyBorder="1" applyAlignment="1">
      <alignment horizontal="left" vertical="center"/>
    </xf>
    <xf numFmtId="2" fontId="8" fillId="0" borderId="24" xfId="0" applyNumberFormat="1" applyFont="1" applyBorder="1" applyAlignment="1">
      <alignment horizontal="left" vertical="center"/>
    </xf>
    <xf numFmtId="2" fontId="8" fillId="0" borderId="26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left" vertical="center"/>
    </xf>
    <xf numFmtId="1" fontId="8" fillId="0" borderId="27" xfId="0" applyNumberFormat="1" applyFont="1" applyBorder="1" applyAlignment="1">
      <alignment horizontal="left" vertical="center"/>
    </xf>
    <xf numFmtId="1" fontId="8" fillId="0" borderId="28" xfId="0" applyNumberFormat="1" applyFont="1" applyBorder="1" applyAlignment="1">
      <alignment horizontal="left" vertical="center"/>
    </xf>
    <xf numFmtId="1" fontId="8" fillId="0" borderId="28" xfId="0" applyNumberFormat="1" applyFont="1" applyFill="1" applyBorder="1" applyAlignment="1">
      <alignment horizontal="left" vertical="center"/>
    </xf>
    <xf numFmtId="1" fontId="8" fillId="0" borderId="29" xfId="0" applyNumberFormat="1" applyFont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/>
    <xf numFmtId="0" fontId="3" fillId="0" borderId="32" xfId="0" applyFont="1" applyBorder="1"/>
    <xf numFmtId="2" fontId="8" fillId="0" borderId="22" xfId="0" applyNumberFormat="1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left" vertical="center"/>
    </xf>
    <xf numFmtId="2" fontId="8" fillId="0" borderId="30" xfId="0" applyNumberFormat="1" applyFont="1" applyBorder="1" applyAlignment="1">
      <alignment horizontal="left" vertical="center"/>
    </xf>
    <xf numFmtId="2" fontId="8" fillId="0" borderId="31" xfId="0" applyNumberFormat="1" applyFont="1" applyBorder="1" applyAlignment="1">
      <alignment horizontal="left" vertical="center"/>
    </xf>
    <xf numFmtId="2" fontId="8" fillId="0" borderId="32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2" fontId="2" fillId="0" borderId="2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2" fontId="2" fillId="0" borderId="24" xfId="0" applyNumberFormat="1" applyFont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2" fontId="2" fillId="0" borderId="24" xfId="0" applyNumberFormat="1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2" fontId="2" fillId="0" borderId="26" xfId="0" applyNumberFormat="1" applyFont="1" applyBorder="1" applyAlignment="1">
      <alignment horizontal="left" vertical="center"/>
    </xf>
    <xf numFmtId="2" fontId="2" fillId="0" borderId="39" xfId="0" applyNumberFormat="1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left" vertical="center"/>
    </xf>
    <xf numFmtId="2" fontId="2" fillId="0" borderId="40" xfId="0" applyNumberFormat="1" applyFont="1" applyBorder="1" applyAlignment="1">
      <alignment horizontal="left" vertical="center"/>
    </xf>
    <xf numFmtId="2" fontId="8" fillId="0" borderId="39" xfId="0" applyNumberFormat="1" applyFont="1" applyBorder="1" applyAlignment="1">
      <alignment horizontal="left" vertical="center"/>
    </xf>
    <xf numFmtId="2" fontId="8" fillId="0" borderId="40" xfId="0" applyNumberFormat="1" applyFont="1" applyBorder="1" applyAlignment="1">
      <alignment horizontal="left" vertical="center"/>
    </xf>
    <xf numFmtId="1" fontId="8" fillId="0" borderId="26" xfId="0" applyNumberFormat="1" applyFont="1" applyBorder="1" applyAlignment="1">
      <alignment horizontal="left" vertic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gssr.ru/sport/ui/Page/Organisation/OrganisationPage.aspx?o=6667" TargetMode="External"/><Relationship Id="rId2" Type="http://schemas.openxmlformats.org/officeDocument/2006/relationships/hyperlink" Target="http://www.fgssr.ru/sport/ui/Page/Organisation/OrganisationPage.aspx?o=6667" TargetMode="External"/><Relationship Id="rId1" Type="http://schemas.openxmlformats.org/officeDocument/2006/relationships/hyperlink" Target="http://www.fgssr.ru/sport/ui/Page/Organisation/OrganisationPage.aspx?o=668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gssr.ru/sport/ui/Page/Organisation/OrganisationPage.aspx?o=6667" TargetMode="External"/><Relationship Id="rId4" Type="http://schemas.openxmlformats.org/officeDocument/2006/relationships/hyperlink" Target="http://www.fgssr.ru/sport/ui/Page/Organisation/OrganisationPage.aspx?o=666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gssr.ru/sport/ui/Page/Organisation/OrganisationPage.aspx?o=6667" TargetMode="External"/><Relationship Id="rId2" Type="http://schemas.openxmlformats.org/officeDocument/2006/relationships/hyperlink" Target="http://www.fgssr.ru/sport/ui/Page/Organisation/OrganisationPage.aspx?o=6667" TargetMode="External"/><Relationship Id="rId1" Type="http://schemas.openxmlformats.org/officeDocument/2006/relationships/hyperlink" Target="http://www.fgssr.ru/sport/ui/Page/Organisation/OrganisationPage.aspx?o=668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fgssr.ru/sport/ui/Page/Organisation/OrganisationPage.aspx?o=6667" TargetMode="External"/><Relationship Id="rId4" Type="http://schemas.openxmlformats.org/officeDocument/2006/relationships/hyperlink" Target="http://www.fgssr.ru/sport/ui/Page/Organisation/OrganisationPage.aspx?o=666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gssr.ru/sport/ui/Page/Organisation/OrganisationPage.aspx?o=6667" TargetMode="External"/><Relationship Id="rId1" Type="http://schemas.openxmlformats.org/officeDocument/2006/relationships/hyperlink" Target="http://www.fgssr.ru/sport/ui/Page/Organisation/OrganisationPage.aspx?o=666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8505"/>
  <sheetViews>
    <sheetView tabSelected="1" topLeftCell="A22" zoomScale="80" zoomScaleNormal="80" workbookViewId="0">
      <selection activeCell="V31" sqref="V31:V38"/>
    </sheetView>
  </sheetViews>
  <sheetFormatPr defaultColWidth="11" defaultRowHeight="14.25"/>
  <cols>
    <col min="1" max="2" width="9" style="16" customWidth="1"/>
    <col min="3" max="3" width="15.5" style="16" customWidth="1"/>
    <col min="4" max="4" width="33.6640625" style="16" customWidth="1"/>
    <col min="5" max="5" width="11" style="16" customWidth="1"/>
    <col min="6" max="6" width="11.33203125" style="16" customWidth="1"/>
    <col min="7" max="7" width="48.33203125" style="16" customWidth="1"/>
    <col min="8" max="8" width="22.6640625" style="16" bestFit="1" customWidth="1"/>
    <col min="9" max="11" width="5" style="16" customWidth="1"/>
    <col min="12" max="12" width="9.6640625" style="16" customWidth="1"/>
    <col min="13" max="15" width="5" style="16" customWidth="1"/>
    <col min="16" max="16" width="8" style="16" customWidth="1"/>
    <col min="17" max="17" width="5" style="16" customWidth="1"/>
    <col min="18" max="18" width="5.33203125" style="16" customWidth="1"/>
    <col min="19" max="19" width="5" style="16" customWidth="1"/>
    <col min="20" max="20" width="8" style="16" customWidth="1"/>
    <col min="21" max="21" width="10.6640625" style="16" customWidth="1"/>
    <col min="22" max="22" width="11.33203125" style="16" bestFit="1" customWidth="1"/>
    <col min="23" max="23" width="13" style="16" customWidth="1"/>
    <col min="24" max="24" width="11" style="16" customWidth="1"/>
    <col min="25" max="16384" width="11" style="16"/>
  </cols>
  <sheetData>
    <row r="1" spans="1:23" ht="24.75" customHeight="1">
      <c r="A1" s="64"/>
      <c r="B1" s="64"/>
      <c r="C1" s="64"/>
      <c r="D1" s="54" t="s">
        <v>116</v>
      </c>
      <c r="E1" s="54"/>
      <c r="F1" s="54"/>
      <c r="G1" s="65"/>
      <c r="H1" s="65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14"/>
    </row>
    <row r="2" spans="1:23" ht="18" customHeight="1">
      <c r="A2" s="64"/>
      <c r="B2" s="64"/>
      <c r="C2" s="64"/>
      <c r="D2" s="54" t="s">
        <v>117</v>
      </c>
      <c r="E2" s="54"/>
      <c r="F2" s="54"/>
      <c r="G2" s="64"/>
      <c r="H2" s="64"/>
      <c r="I2" s="65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14"/>
    </row>
    <row r="3" spans="1:23" ht="18" customHeight="1" thickBot="1">
      <c r="A3" s="64"/>
      <c r="B3" s="64"/>
      <c r="C3" s="64"/>
      <c r="D3" s="54" t="s">
        <v>118</v>
      </c>
      <c r="E3" s="54"/>
      <c r="F3" s="5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14"/>
    </row>
    <row r="4" spans="1:23" ht="18" customHeight="1">
      <c r="A4" s="56" t="s">
        <v>114</v>
      </c>
      <c r="B4" s="20"/>
      <c r="C4" s="19"/>
      <c r="D4" s="18" t="s">
        <v>0</v>
      </c>
      <c r="E4" s="20"/>
      <c r="F4" s="20"/>
      <c r="G4" s="20"/>
      <c r="H4" s="25"/>
      <c r="I4" s="20" t="s">
        <v>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1"/>
      <c r="W4" s="14"/>
    </row>
    <row r="5" spans="1:23" ht="18" customHeight="1">
      <c r="A5" s="27" t="s">
        <v>2</v>
      </c>
      <c r="B5" s="10"/>
      <c r="C5" s="11"/>
      <c r="D5" s="27"/>
      <c r="E5" s="10"/>
      <c r="F5" s="10"/>
      <c r="G5" s="10"/>
      <c r="H5" s="28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6"/>
      <c r="W5" s="14"/>
    </row>
    <row r="6" spans="1:23" ht="15">
      <c r="A6" s="27" t="s">
        <v>27</v>
      </c>
      <c r="B6" s="10"/>
      <c r="C6" s="11"/>
      <c r="D6" s="29"/>
      <c r="E6" s="11"/>
      <c r="F6" s="10"/>
      <c r="G6" s="10"/>
      <c r="H6" s="28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6"/>
      <c r="W6" s="14"/>
    </row>
    <row r="7" spans="1:23" ht="18">
      <c r="A7" s="27"/>
      <c r="B7" s="10"/>
      <c r="C7" s="11"/>
      <c r="D7" s="29"/>
      <c r="E7" s="11"/>
      <c r="F7" s="10"/>
      <c r="G7" s="10"/>
      <c r="H7" s="28"/>
      <c r="I7" s="10" t="s">
        <v>10</v>
      </c>
      <c r="J7" s="11"/>
      <c r="K7" s="11"/>
      <c r="L7" s="11"/>
      <c r="M7" s="11"/>
      <c r="N7" s="55" t="s">
        <v>104</v>
      </c>
      <c r="O7" s="11"/>
      <c r="P7" s="11"/>
      <c r="Q7" s="11"/>
      <c r="R7" s="11"/>
      <c r="S7" s="11"/>
      <c r="T7" s="11"/>
      <c r="U7" s="11"/>
      <c r="V7" s="26"/>
      <c r="W7" s="14"/>
    </row>
    <row r="8" spans="1:23" ht="15">
      <c r="A8" s="27" t="s">
        <v>3</v>
      </c>
      <c r="B8" s="10"/>
      <c r="C8" s="11"/>
      <c r="D8" s="29" t="s">
        <v>6</v>
      </c>
      <c r="E8" s="11" t="s">
        <v>7</v>
      </c>
      <c r="F8" s="10"/>
      <c r="G8" s="10"/>
      <c r="H8" s="28"/>
      <c r="I8" s="10" t="s">
        <v>11</v>
      </c>
      <c r="J8" s="10"/>
      <c r="K8" s="11"/>
      <c r="L8" s="11"/>
      <c r="M8" s="11"/>
      <c r="N8" s="11" t="s">
        <v>105</v>
      </c>
      <c r="O8" s="11"/>
      <c r="P8" s="11"/>
      <c r="Q8" s="11"/>
      <c r="R8" s="11"/>
      <c r="S8" s="11"/>
      <c r="T8" s="11"/>
      <c r="U8" s="11"/>
      <c r="V8" s="26"/>
      <c r="W8" s="14"/>
    </row>
    <row r="9" spans="1:23" ht="15">
      <c r="A9" s="43" t="s">
        <v>113</v>
      </c>
      <c r="B9" s="14"/>
      <c r="C9" s="14"/>
      <c r="D9" s="30" t="s">
        <v>4</v>
      </c>
      <c r="E9" s="14" t="s">
        <v>5</v>
      </c>
      <c r="F9" s="10"/>
      <c r="G9" s="10"/>
      <c r="H9" s="28"/>
      <c r="I9" s="10" t="s">
        <v>111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6"/>
      <c r="W9" s="14"/>
    </row>
    <row r="10" spans="1:23" ht="15">
      <c r="A10" s="27" t="s">
        <v>8</v>
      </c>
      <c r="B10" s="10"/>
      <c r="C10" s="11"/>
      <c r="D10" s="29" t="s">
        <v>9</v>
      </c>
      <c r="E10" s="11" t="s">
        <v>5</v>
      </c>
      <c r="F10" s="10"/>
      <c r="G10" s="10"/>
      <c r="H10" s="28"/>
      <c r="I10" s="42" t="s">
        <v>119</v>
      </c>
      <c r="J10" s="41"/>
      <c r="K10" s="41"/>
      <c r="L10" s="41"/>
      <c r="M10" s="41" t="s">
        <v>120</v>
      </c>
      <c r="N10" s="11"/>
      <c r="O10" s="11"/>
      <c r="P10" s="11"/>
      <c r="Q10" s="11"/>
      <c r="R10" s="11"/>
      <c r="S10" s="11"/>
      <c r="T10" s="11"/>
      <c r="U10" s="11"/>
      <c r="V10" s="26"/>
      <c r="W10" s="14"/>
    </row>
    <row r="11" spans="1:23" ht="15">
      <c r="A11" s="27" t="s">
        <v>115</v>
      </c>
      <c r="B11" s="10"/>
      <c r="C11" s="11"/>
      <c r="D11" s="29" t="s">
        <v>33</v>
      </c>
      <c r="E11" s="11" t="s">
        <v>7</v>
      </c>
      <c r="F11" s="10"/>
      <c r="G11" s="10"/>
      <c r="H11" s="28"/>
      <c r="I11" s="42" t="s">
        <v>121</v>
      </c>
      <c r="J11" s="41"/>
      <c r="K11" s="41"/>
      <c r="L11" s="41"/>
      <c r="M11" s="41" t="s">
        <v>122</v>
      </c>
      <c r="N11" s="15"/>
      <c r="O11" s="11"/>
      <c r="P11" s="11"/>
      <c r="Q11" s="11"/>
      <c r="R11" s="11"/>
      <c r="S11" s="11"/>
      <c r="T11" s="11"/>
      <c r="U11" s="11"/>
      <c r="V11" s="26"/>
      <c r="W11" s="14"/>
    </row>
    <row r="12" spans="1:23" ht="15">
      <c r="A12" s="27" t="s">
        <v>12</v>
      </c>
      <c r="B12" s="10" t="s">
        <v>13</v>
      </c>
      <c r="C12" s="10"/>
      <c r="D12" s="29" t="s">
        <v>28</v>
      </c>
      <c r="E12" s="11" t="s">
        <v>7</v>
      </c>
      <c r="F12" s="10"/>
      <c r="G12" s="10"/>
      <c r="H12" s="28"/>
      <c r="I12" s="42" t="s">
        <v>123</v>
      </c>
      <c r="J12" s="41"/>
      <c r="K12" s="41"/>
      <c r="L12" s="41"/>
      <c r="M12" s="41" t="s">
        <v>124</v>
      </c>
      <c r="N12" s="15"/>
      <c r="O12" s="11"/>
      <c r="P12" s="11"/>
      <c r="Q12" s="11"/>
      <c r="R12" s="11"/>
      <c r="S12" s="11"/>
      <c r="T12" s="11"/>
      <c r="U12" s="11"/>
      <c r="V12" s="26"/>
      <c r="W12" s="14"/>
    </row>
    <row r="13" spans="1:23" ht="15">
      <c r="A13" s="27" t="s">
        <v>12</v>
      </c>
      <c r="B13" s="10" t="s">
        <v>14</v>
      </c>
      <c r="C13" s="10"/>
      <c r="D13" s="30" t="s">
        <v>29</v>
      </c>
      <c r="E13" s="14" t="s">
        <v>5</v>
      </c>
      <c r="F13" s="10"/>
      <c r="G13" s="10"/>
      <c r="H13" s="28"/>
      <c r="I13" s="13" t="s">
        <v>16</v>
      </c>
      <c r="J13" s="13"/>
      <c r="K13" s="13"/>
      <c r="L13" s="13"/>
      <c r="M13" s="14" t="s">
        <v>128</v>
      </c>
      <c r="N13" s="17"/>
      <c r="O13" s="11"/>
      <c r="P13" s="11"/>
      <c r="Q13" s="11"/>
      <c r="R13" s="11"/>
      <c r="S13" s="11"/>
      <c r="T13" s="11"/>
      <c r="U13" s="11"/>
      <c r="V13" s="26"/>
      <c r="W13" s="14"/>
    </row>
    <row r="14" spans="1:23" ht="15">
      <c r="A14" s="27" t="s">
        <v>12</v>
      </c>
      <c r="B14" s="10" t="s">
        <v>15</v>
      </c>
      <c r="C14" s="10"/>
      <c r="D14" s="30" t="s">
        <v>31</v>
      </c>
      <c r="E14" s="14" t="s">
        <v>30</v>
      </c>
      <c r="F14" s="10"/>
      <c r="G14" s="10"/>
      <c r="H14" s="28"/>
      <c r="I14" s="13" t="s">
        <v>17</v>
      </c>
      <c r="J14" s="13"/>
      <c r="K14" s="13"/>
      <c r="L14" s="13"/>
      <c r="M14" s="14">
        <v>0</v>
      </c>
      <c r="N14" s="14"/>
      <c r="O14" s="11"/>
      <c r="P14" s="11"/>
      <c r="Q14" s="11"/>
      <c r="R14" s="11"/>
      <c r="S14" s="11"/>
      <c r="T14" s="11"/>
      <c r="U14" s="11"/>
      <c r="V14" s="26"/>
      <c r="W14" s="14"/>
    </row>
    <row r="15" spans="1:23" ht="15.75" thickBot="1">
      <c r="A15" s="57"/>
      <c r="B15" s="23"/>
      <c r="C15" s="23"/>
      <c r="D15" s="58"/>
      <c r="E15" s="22"/>
      <c r="F15" s="23"/>
      <c r="G15" s="23"/>
      <c r="H15" s="59"/>
      <c r="I15" s="60"/>
      <c r="J15" s="61"/>
      <c r="K15" s="60"/>
      <c r="L15" s="62"/>
      <c r="M15" s="60"/>
      <c r="N15" s="63"/>
      <c r="O15" s="22"/>
      <c r="P15" s="22"/>
      <c r="Q15" s="22"/>
      <c r="R15" s="22"/>
      <c r="S15" s="22"/>
      <c r="T15" s="22"/>
      <c r="U15" s="22"/>
      <c r="V15" s="24"/>
      <c r="W15" s="14"/>
    </row>
    <row r="16" spans="1:23" ht="30.75" thickBot="1">
      <c r="A16" s="44" t="s">
        <v>18</v>
      </c>
      <c r="B16" s="31" t="s">
        <v>19</v>
      </c>
      <c r="C16" s="31" t="s">
        <v>20</v>
      </c>
      <c r="D16" s="31" t="s">
        <v>21</v>
      </c>
      <c r="E16" s="31" t="s">
        <v>22</v>
      </c>
      <c r="F16" s="31" t="s">
        <v>23</v>
      </c>
      <c r="G16" s="31" t="s">
        <v>24</v>
      </c>
      <c r="H16" s="32" t="s">
        <v>25</v>
      </c>
      <c r="I16" s="33" t="s">
        <v>106</v>
      </c>
      <c r="J16" s="34" t="s">
        <v>107</v>
      </c>
      <c r="K16" s="34" t="s">
        <v>108</v>
      </c>
      <c r="L16" s="35" t="s">
        <v>109</v>
      </c>
      <c r="M16" s="33" t="s">
        <v>106</v>
      </c>
      <c r="N16" s="34" t="s">
        <v>107</v>
      </c>
      <c r="O16" s="34" t="s">
        <v>108</v>
      </c>
      <c r="P16" s="35" t="s">
        <v>109</v>
      </c>
      <c r="Q16" s="33" t="s">
        <v>106</v>
      </c>
      <c r="R16" s="34" t="s">
        <v>107</v>
      </c>
      <c r="S16" s="34" t="s">
        <v>108</v>
      </c>
      <c r="T16" s="35" t="s">
        <v>109</v>
      </c>
      <c r="U16" s="66" t="s">
        <v>129</v>
      </c>
      <c r="V16" s="36" t="s">
        <v>112</v>
      </c>
      <c r="W16" s="14"/>
    </row>
    <row r="17" spans="1:22" ht="14.25" customHeight="1" thickBot="1">
      <c r="A17" s="47" t="s">
        <v>102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8"/>
    </row>
    <row r="18" spans="1:22" ht="17.25" customHeight="1">
      <c r="A18" s="160">
        <v>1</v>
      </c>
      <c r="B18" s="79">
        <v>14</v>
      </c>
      <c r="C18" s="102">
        <v>4201737</v>
      </c>
      <c r="D18" s="80" t="s">
        <v>55</v>
      </c>
      <c r="E18" s="102">
        <v>1991</v>
      </c>
      <c r="F18" s="102" t="s">
        <v>26</v>
      </c>
      <c r="G18" s="103" t="s">
        <v>101</v>
      </c>
      <c r="H18" s="149" t="s">
        <v>56</v>
      </c>
      <c r="I18" s="112"/>
      <c r="J18" s="113"/>
      <c r="K18" s="113"/>
      <c r="L18" s="138"/>
      <c r="M18" s="112">
        <v>83</v>
      </c>
      <c r="N18" s="113">
        <v>82</v>
      </c>
      <c r="O18" s="113">
        <v>81</v>
      </c>
      <c r="P18" s="138">
        <f>AVERAGE(M18:O18)</f>
        <v>82</v>
      </c>
      <c r="Q18" s="142">
        <v>93</v>
      </c>
      <c r="R18" s="125">
        <v>92</v>
      </c>
      <c r="S18" s="125">
        <v>92</v>
      </c>
      <c r="T18" s="138">
        <f>AVERAGE(Q18:S18)</f>
        <v>92.333333333333329</v>
      </c>
      <c r="U18" s="174">
        <f>SUM(L18,P18,T18)</f>
        <v>174.33333333333331</v>
      </c>
      <c r="V18" s="179">
        <v>100</v>
      </c>
    </row>
    <row r="19" spans="1:22" ht="18">
      <c r="A19" s="161">
        <v>2</v>
      </c>
      <c r="B19" s="3">
        <v>9</v>
      </c>
      <c r="C19" s="4">
        <v>4200743</v>
      </c>
      <c r="D19" s="6" t="s">
        <v>59</v>
      </c>
      <c r="E19" s="4">
        <v>1991</v>
      </c>
      <c r="F19" s="4" t="s">
        <v>26</v>
      </c>
      <c r="G19" s="7" t="s">
        <v>63</v>
      </c>
      <c r="H19" s="137" t="s">
        <v>60</v>
      </c>
      <c r="I19" s="115"/>
      <c r="J19" s="38"/>
      <c r="K19" s="38"/>
      <c r="L19" s="139"/>
      <c r="M19" s="115">
        <v>81</v>
      </c>
      <c r="N19" s="38">
        <v>80</v>
      </c>
      <c r="O19" s="38">
        <v>84</v>
      </c>
      <c r="P19" s="139">
        <f>AVERAGE(M19:O19)</f>
        <v>81.666666666666671</v>
      </c>
      <c r="Q19" s="143">
        <v>84</v>
      </c>
      <c r="R19" s="67">
        <v>84</v>
      </c>
      <c r="S19" s="67">
        <v>86</v>
      </c>
      <c r="T19" s="139">
        <f>AVERAGE(Q19:S19)</f>
        <v>84.666666666666671</v>
      </c>
      <c r="U19" s="141">
        <f>SUM(L19,P19,T19)</f>
        <v>166.33333333333334</v>
      </c>
      <c r="V19" s="180">
        <v>80</v>
      </c>
    </row>
    <row r="20" spans="1:22" ht="18">
      <c r="A20" s="161">
        <v>3</v>
      </c>
      <c r="B20" s="3">
        <v>3</v>
      </c>
      <c r="C20" s="4">
        <v>4200801</v>
      </c>
      <c r="D20" s="6" t="s">
        <v>66</v>
      </c>
      <c r="E20" s="4">
        <v>1997</v>
      </c>
      <c r="F20" s="4" t="s">
        <v>26</v>
      </c>
      <c r="G20" s="7" t="s">
        <v>91</v>
      </c>
      <c r="H20" s="137" t="s">
        <v>65</v>
      </c>
      <c r="I20" s="115">
        <v>83</v>
      </c>
      <c r="J20" s="38">
        <v>81</v>
      </c>
      <c r="K20" s="38">
        <v>86</v>
      </c>
      <c r="L20" s="139">
        <f>AVERAGE(I20:K20)</f>
        <v>83.333333333333329</v>
      </c>
      <c r="M20" s="115"/>
      <c r="N20" s="38"/>
      <c r="O20" s="38"/>
      <c r="P20" s="139"/>
      <c r="Q20" s="143">
        <v>78</v>
      </c>
      <c r="R20" s="67">
        <v>75</v>
      </c>
      <c r="S20" s="67">
        <v>80</v>
      </c>
      <c r="T20" s="139">
        <f>AVERAGE(Q20:S20)</f>
        <v>77.666666666666671</v>
      </c>
      <c r="U20" s="141">
        <f>SUM(L20,P20,T20)</f>
        <v>161</v>
      </c>
      <c r="V20" s="180">
        <v>60</v>
      </c>
    </row>
    <row r="21" spans="1:22" ht="18">
      <c r="A21" s="161">
        <v>4</v>
      </c>
      <c r="B21" s="3">
        <v>7</v>
      </c>
      <c r="C21" s="3">
        <v>4201724</v>
      </c>
      <c r="D21" s="1" t="s">
        <v>74</v>
      </c>
      <c r="E21" s="3">
        <v>1990</v>
      </c>
      <c r="F21" s="3" t="s">
        <v>26</v>
      </c>
      <c r="G21" s="2" t="s">
        <v>78</v>
      </c>
      <c r="H21" s="148" t="s">
        <v>75</v>
      </c>
      <c r="I21" s="115">
        <v>88</v>
      </c>
      <c r="J21" s="38">
        <v>86</v>
      </c>
      <c r="K21" s="38">
        <v>87</v>
      </c>
      <c r="L21" s="139">
        <f>AVERAGE(I21:K21)</f>
        <v>87</v>
      </c>
      <c r="M21" s="115"/>
      <c r="N21" s="38"/>
      <c r="O21" s="38"/>
      <c r="P21" s="139"/>
      <c r="Q21" s="143">
        <v>61</v>
      </c>
      <c r="R21" s="67">
        <v>63</v>
      </c>
      <c r="S21" s="67">
        <v>63</v>
      </c>
      <c r="T21" s="139">
        <f>AVERAGE(Q21:S21)</f>
        <v>62.333333333333336</v>
      </c>
      <c r="U21" s="141">
        <f>SUM(L21,P21,T21)</f>
        <v>149.33333333333334</v>
      </c>
      <c r="V21" s="180">
        <v>50</v>
      </c>
    </row>
    <row r="22" spans="1:22" ht="18">
      <c r="A22" s="161">
        <v>5</v>
      </c>
      <c r="B22" s="3">
        <v>11</v>
      </c>
      <c r="C22" s="4">
        <v>4201738</v>
      </c>
      <c r="D22" s="6" t="s">
        <v>57</v>
      </c>
      <c r="E22" s="4">
        <v>1988</v>
      </c>
      <c r="F22" s="4" t="s">
        <v>26</v>
      </c>
      <c r="G22" s="7" t="s">
        <v>101</v>
      </c>
      <c r="H22" s="137" t="s">
        <v>56</v>
      </c>
      <c r="I22" s="115">
        <v>79</v>
      </c>
      <c r="J22" s="38">
        <v>79</v>
      </c>
      <c r="K22" s="38">
        <v>82</v>
      </c>
      <c r="L22" s="139">
        <f>AVERAGE(I22:K22)</f>
        <v>80</v>
      </c>
      <c r="M22" s="115"/>
      <c r="N22" s="38"/>
      <c r="O22" s="38"/>
      <c r="P22" s="139"/>
      <c r="Q22" s="144">
        <v>59</v>
      </c>
      <c r="R22" s="135">
        <v>67</v>
      </c>
      <c r="S22" s="67">
        <v>63</v>
      </c>
      <c r="T22" s="139">
        <f>AVERAGE(Q22:S22)</f>
        <v>63</v>
      </c>
      <c r="U22" s="141">
        <f>SUM(L22,P22,T22)</f>
        <v>143</v>
      </c>
      <c r="V22" s="180">
        <v>45</v>
      </c>
    </row>
    <row r="23" spans="1:22" ht="18">
      <c r="A23" s="161">
        <v>6</v>
      </c>
      <c r="B23" s="3">
        <v>2</v>
      </c>
      <c r="C23" s="4">
        <v>4201849</v>
      </c>
      <c r="D23" s="6" t="s">
        <v>41</v>
      </c>
      <c r="E23" s="4">
        <v>1992</v>
      </c>
      <c r="F23" s="4" t="s">
        <v>26</v>
      </c>
      <c r="G23" s="50" t="s">
        <v>97</v>
      </c>
      <c r="H23" s="137" t="s">
        <v>32</v>
      </c>
      <c r="I23" s="115"/>
      <c r="J23" s="38"/>
      <c r="K23" s="38"/>
      <c r="L23" s="139"/>
      <c r="M23" s="115">
        <v>70</v>
      </c>
      <c r="N23" s="38">
        <v>72</v>
      </c>
      <c r="O23" s="38">
        <v>74</v>
      </c>
      <c r="P23" s="139">
        <f>AVERAGE(M23:O23)</f>
        <v>72</v>
      </c>
      <c r="Q23" s="143">
        <v>67</v>
      </c>
      <c r="R23" s="135">
        <v>70</v>
      </c>
      <c r="S23" s="135">
        <v>61</v>
      </c>
      <c r="T23" s="139">
        <f>AVERAGE(Q23:S23)</f>
        <v>66</v>
      </c>
      <c r="U23" s="141">
        <f>SUM(L23,P23,T23)</f>
        <v>138</v>
      </c>
      <c r="V23" s="181">
        <v>40</v>
      </c>
    </row>
    <row r="24" spans="1:22" ht="18">
      <c r="A24" s="161">
        <v>7</v>
      </c>
      <c r="B24" s="3">
        <v>4</v>
      </c>
      <c r="C24" s="4">
        <v>4201709</v>
      </c>
      <c r="D24" s="1" t="s">
        <v>71</v>
      </c>
      <c r="E24" s="3">
        <v>1987</v>
      </c>
      <c r="F24" s="3" t="s">
        <v>26</v>
      </c>
      <c r="G24" s="7" t="s">
        <v>91</v>
      </c>
      <c r="H24" s="148" t="s">
        <v>65</v>
      </c>
      <c r="I24" s="115"/>
      <c r="J24" s="38"/>
      <c r="K24" s="38"/>
      <c r="L24" s="139"/>
      <c r="M24" s="115">
        <v>50</v>
      </c>
      <c r="N24" s="38">
        <v>50</v>
      </c>
      <c r="O24" s="38">
        <v>50</v>
      </c>
      <c r="P24" s="139">
        <f>AVERAGE(M24:O24)</f>
        <v>50</v>
      </c>
      <c r="Q24" s="143">
        <v>80</v>
      </c>
      <c r="R24" s="67">
        <v>78</v>
      </c>
      <c r="S24" s="67">
        <v>83</v>
      </c>
      <c r="T24" s="139">
        <f>AVERAGE(Q24:S24)</f>
        <v>80.333333333333329</v>
      </c>
      <c r="U24" s="141">
        <f>SUM(L24,P24,T24)</f>
        <v>130.33333333333331</v>
      </c>
      <c r="V24" s="180">
        <v>36</v>
      </c>
    </row>
    <row r="25" spans="1:22" ht="18">
      <c r="A25" s="161">
        <v>8</v>
      </c>
      <c r="B25" s="3">
        <v>30</v>
      </c>
      <c r="C25" s="4">
        <v>4203719</v>
      </c>
      <c r="D25" s="6" t="s">
        <v>44</v>
      </c>
      <c r="E25" s="4">
        <v>1991</v>
      </c>
      <c r="F25" s="4" t="s">
        <v>131</v>
      </c>
      <c r="G25" s="50" t="s">
        <v>97</v>
      </c>
      <c r="H25" s="137" t="s">
        <v>32</v>
      </c>
      <c r="I25" s="115">
        <v>73</v>
      </c>
      <c r="J25" s="38">
        <v>68</v>
      </c>
      <c r="K25" s="38">
        <v>68</v>
      </c>
      <c r="L25" s="139">
        <f>AVERAGE(I25:K25)</f>
        <v>69.666666666666671</v>
      </c>
      <c r="M25" s="115">
        <v>52</v>
      </c>
      <c r="N25" s="38">
        <v>49</v>
      </c>
      <c r="O25" s="38">
        <v>48</v>
      </c>
      <c r="P25" s="139">
        <f>AVERAGE(M25:O25)</f>
        <v>49.666666666666664</v>
      </c>
      <c r="Q25" s="143"/>
      <c r="R25" s="67"/>
      <c r="S25" s="67"/>
      <c r="T25" s="139"/>
      <c r="U25" s="141">
        <f>SUM(L25,P25,T25)</f>
        <v>119.33333333333334</v>
      </c>
      <c r="V25" s="180">
        <v>32</v>
      </c>
    </row>
    <row r="26" spans="1:22" ht="18">
      <c r="A26" s="161">
        <v>9</v>
      </c>
      <c r="B26" s="3">
        <v>35</v>
      </c>
      <c r="C26" s="4">
        <v>4201699</v>
      </c>
      <c r="D26" s="6" t="s">
        <v>67</v>
      </c>
      <c r="E26" s="4">
        <v>1992</v>
      </c>
      <c r="F26" s="4" t="s">
        <v>131</v>
      </c>
      <c r="G26" s="7" t="s">
        <v>91</v>
      </c>
      <c r="H26" s="137" t="s">
        <v>65</v>
      </c>
      <c r="I26" s="115"/>
      <c r="J26" s="38"/>
      <c r="K26" s="38"/>
      <c r="L26" s="139"/>
      <c r="M26" s="115">
        <v>60</v>
      </c>
      <c r="N26" s="38">
        <v>65</v>
      </c>
      <c r="O26" s="38">
        <v>66</v>
      </c>
      <c r="P26" s="139">
        <f>AVERAGE(M26:O26)</f>
        <v>63.666666666666664</v>
      </c>
      <c r="Q26" s="143">
        <v>47</v>
      </c>
      <c r="R26" s="67">
        <v>47</v>
      </c>
      <c r="S26" s="67">
        <v>47</v>
      </c>
      <c r="T26" s="139">
        <f>AVERAGE(Q26:S26)</f>
        <v>47</v>
      </c>
      <c r="U26" s="141">
        <f>SUM(L26,P26,T26)</f>
        <v>110.66666666666666</v>
      </c>
      <c r="V26" s="180">
        <v>29</v>
      </c>
    </row>
    <row r="27" spans="1:22" ht="18">
      <c r="A27" s="161">
        <v>10</v>
      </c>
      <c r="B27" s="3">
        <v>29</v>
      </c>
      <c r="C27" s="4">
        <v>4201728</v>
      </c>
      <c r="D27" s="6" t="s">
        <v>62</v>
      </c>
      <c r="E27" s="4">
        <v>1990</v>
      </c>
      <c r="F27" s="4" t="s">
        <v>131</v>
      </c>
      <c r="G27" s="7" t="s">
        <v>63</v>
      </c>
      <c r="H27" s="137" t="s">
        <v>60</v>
      </c>
      <c r="I27" s="115">
        <v>56</v>
      </c>
      <c r="J27" s="38">
        <v>56</v>
      </c>
      <c r="K27" s="38">
        <v>57</v>
      </c>
      <c r="L27" s="139">
        <f>AVERAGE(I27:K27)</f>
        <v>56.333333333333336</v>
      </c>
      <c r="M27" s="115">
        <v>30</v>
      </c>
      <c r="N27" s="38">
        <v>34</v>
      </c>
      <c r="O27" s="38">
        <v>27</v>
      </c>
      <c r="P27" s="139">
        <f>AVERAGE(M27:O27)</f>
        <v>30.333333333333332</v>
      </c>
      <c r="Q27" s="143"/>
      <c r="R27" s="67"/>
      <c r="S27" s="67"/>
      <c r="T27" s="139"/>
      <c r="U27" s="141">
        <f>SUM(L27,P27,T27)</f>
        <v>86.666666666666671</v>
      </c>
      <c r="V27" s="180">
        <v>26</v>
      </c>
    </row>
    <row r="28" spans="1:22" ht="18">
      <c r="A28" s="161">
        <v>11</v>
      </c>
      <c r="B28" s="3">
        <v>23</v>
      </c>
      <c r="C28" s="4">
        <v>4201870</v>
      </c>
      <c r="D28" s="6" t="s">
        <v>51</v>
      </c>
      <c r="E28" s="4">
        <v>1991</v>
      </c>
      <c r="F28" s="4" t="s">
        <v>131</v>
      </c>
      <c r="G28" s="7" t="s">
        <v>54</v>
      </c>
      <c r="H28" s="137" t="s">
        <v>50</v>
      </c>
      <c r="I28" s="115">
        <v>48</v>
      </c>
      <c r="J28" s="38">
        <v>48</v>
      </c>
      <c r="K28" s="38">
        <v>50</v>
      </c>
      <c r="L28" s="139">
        <f>AVERAGE(I28:K28)</f>
        <v>48.666666666666664</v>
      </c>
      <c r="M28" s="115"/>
      <c r="N28" s="38"/>
      <c r="O28" s="38"/>
      <c r="P28" s="139"/>
      <c r="Q28" s="143">
        <v>25</v>
      </c>
      <c r="R28" s="67">
        <v>27</v>
      </c>
      <c r="S28" s="67">
        <v>28</v>
      </c>
      <c r="T28" s="139">
        <f>AVERAGE(Q28:S28)</f>
        <v>26.666666666666668</v>
      </c>
      <c r="U28" s="141">
        <f>SUM(L28,P28,T28)</f>
        <v>75.333333333333329</v>
      </c>
      <c r="V28" s="180">
        <v>24</v>
      </c>
    </row>
    <row r="29" spans="1:22" ht="18.75" thickBot="1">
      <c r="A29" s="162">
        <v>12</v>
      </c>
      <c r="B29" s="86">
        <v>8</v>
      </c>
      <c r="C29" s="146">
        <v>4201755</v>
      </c>
      <c r="D29" s="111" t="s">
        <v>46</v>
      </c>
      <c r="E29" s="87">
        <v>1993</v>
      </c>
      <c r="F29" s="87" t="s">
        <v>26</v>
      </c>
      <c r="G29" s="147" t="s">
        <v>90</v>
      </c>
      <c r="H29" s="150" t="s">
        <v>47</v>
      </c>
      <c r="I29" s="117">
        <v>26</v>
      </c>
      <c r="J29" s="118">
        <v>28</v>
      </c>
      <c r="K29" s="118">
        <v>25</v>
      </c>
      <c r="L29" s="140">
        <f>AVERAGE(I29:K29)</f>
        <v>26.333333333333332</v>
      </c>
      <c r="M29" s="117"/>
      <c r="N29" s="118"/>
      <c r="O29" s="118"/>
      <c r="P29" s="140"/>
      <c r="Q29" s="145">
        <v>30</v>
      </c>
      <c r="R29" s="132">
        <v>33</v>
      </c>
      <c r="S29" s="132">
        <v>26</v>
      </c>
      <c r="T29" s="140">
        <f>AVERAGE(Q29:S29)</f>
        <v>29.666666666666668</v>
      </c>
      <c r="U29" s="175">
        <f>SUM(L29,P29,T29)</f>
        <v>56</v>
      </c>
      <c r="V29" s="182">
        <v>22</v>
      </c>
    </row>
    <row r="30" spans="1:22" ht="15" thickBot="1">
      <c r="A30" s="47" t="s">
        <v>139</v>
      </c>
    </row>
    <row r="31" spans="1:22" ht="18">
      <c r="A31" s="133">
        <v>13</v>
      </c>
      <c r="B31" s="79">
        <v>18</v>
      </c>
      <c r="C31" s="102" t="s">
        <v>92</v>
      </c>
      <c r="D31" s="80" t="s">
        <v>81</v>
      </c>
      <c r="E31" s="79">
        <v>1988</v>
      </c>
      <c r="F31" s="102" t="s">
        <v>131</v>
      </c>
      <c r="G31" s="81" t="s">
        <v>79</v>
      </c>
      <c r="H31" s="136" t="s">
        <v>80</v>
      </c>
      <c r="I31" s="163">
        <v>57</v>
      </c>
      <c r="J31" s="82">
        <v>55</v>
      </c>
      <c r="K31" s="82">
        <v>57</v>
      </c>
      <c r="L31" s="164">
        <f>AVERAGE(I31:K31)</f>
        <v>56.333333333333336</v>
      </c>
      <c r="M31" s="163">
        <v>59</v>
      </c>
      <c r="N31" s="82">
        <v>57</v>
      </c>
      <c r="O31" s="82">
        <v>60</v>
      </c>
      <c r="P31" s="164">
        <f>AVERAGE(M31:O31)</f>
        <v>58.666666666666664</v>
      </c>
      <c r="Q31" s="112"/>
      <c r="R31" s="113"/>
      <c r="S31" s="113"/>
      <c r="T31" s="114"/>
      <c r="U31" s="171">
        <f>MAX(L31,P31)</f>
        <v>58.666666666666664</v>
      </c>
      <c r="V31" s="179">
        <v>20</v>
      </c>
    </row>
    <row r="32" spans="1:22" ht="18">
      <c r="A32" s="134">
        <v>14</v>
      </c>
      <c r="B32" s="3">
        <v>12</v>
      </c>
      <c r="C32" s="3">
        <v>4201730</v>
      </c>
      <c r="D32" s="6" t="s">
        <v>39</v>
      </c>
      <c r="E32" s="4">
        <v>1984</v>
      </c>
      <c r="F32" s="4" t="s">
        <v>26</v>
      </c>
      <c r="G32" s="7" t="s">
        <v>40</v>
      </c>
      <c r="H32" s="137" t="s">
        <v>7</v>
      </c>
      <c r="I32" s="165">
        <v>38</v>
      </c>
      <c r="J32" s="45">
        <v>35</v>
      </c>
      <c r="K32" s="45">
        <v>37</v>
      </c>
      <c r="L32" s="166">
        <f>AVERAGE(I32:K32)</f>
        <v>36.666666666666664</v>
      </c>
      <c r="M32" s="165">
        <v>55</v>
      </c>
      <c r="N32" s="45">
        <v>59</v>
      </c>
      <c r="O32" s="45">
        <v>56</v>
      </c>
      <c r="P32" s="166">
        <f>AVERAGE(M32:O32)</f>
        <v>56.666666666666664</v>
      </c>
      <c r="Q32" s="115"/>
      <c r="R32" s="38"/>
      <c r="S32" s="38"/>
      <c r="T32" s="116"/>
      <c r="U32" s="172">
        <f>MAX(L32,P32)</f>
        <v>56.666666666666664</v>
      </c>
      <c r="V32" s="180">
        <v>18</v>
      </c>
    </row>
    <row r="33" spans="1:22" ht="18">
      <c r="A33" s="134">
        <v>15</v>
      </c>
      <c r="B33" s="3">
        <v>16</v>
      </c>
      <c r="C33" s="3">
        <v>4201723</v>
      </c>
      <c r="D33" s="1" t="s">
        <v>76</v>
      </c>
      <c r="E33" s="3">
        <v>1994</v>
      </c>
      <c r="F33" s="4" t="s">
        <v>131</v>
      </c>
      <c r="G33" s="2" t="s">
        <v>78</v>
      </c>
      <c r="H33" s="148" t="s">
        <v>75</v>
      </c>
      <c r="I33" s="165">
        <v>54</v>
      </c>
      <c r="J33" s="45">
        <v>56</v>
      </c>
      <c r="K33" s="45">
        <v>53</v>
      </c>
      <c r="L33" s="166">
        <f>AVERAGE(I33:K33)</f>
        <v>54.333333333333336</v>
      </c>
      <c r="M33" s="165">
        <v>52</v>
      </c>
      <c r="N33" s="45">
        <v>57</v>
      </c>
      <c r="O33" s="45">
        <v>56</v>
      </c>
      <c r="P33" s="166">
        <f>AVERAGE(M33:O33)</f>
        <v>55</v>
      </c>
      <c r="Q33" s="115"/>
      <c r="R33" s="38"/>
      <c r="S33" s="38"/>
      <c r="T33" s="116"/>
      <c r="U33" s="172">
        <f>MAX(L33,P33)</f>
        <v>55</v>
      </c>
      <c r="V33" s="180">
        <v>16</v>
      </c>
    </row>
    <row r="34" spans="1:22" ht="18">
      <c r="A34" s="134">
        <v>16</v>
      </c>
      <c r="B34" s="3">
        <v>1</v>
      </c>
      <c r="C34" s="4">
        <v>4203277</v>
      </c>
      <c r="D34" s="6" t="s">
        <v>37</v>
      </c>
      <c r="E34" s="4">
        <v>1991</v>
      </c>
      <c r="F34" s="4" t="s">
        <v>26</v>
      </c>
      <c r="G34" s="50" t="s">
        <v>96</v>
      </c>
      <c r="H34" s="137" t="s">
        <v>38</v>
      </c>
      <c r="I34" s="165">
        <v>24</v>
      </c>
      <c r="J34" s="45">
        <v>27</v>
      </c>
      <c r="K34" s="45">
        <v>23</v>
      </c>
      <c r="L34" s="166">
        <f>AVERAGE(I34:K34)</f>
        <v>24.666666666666668</v>
      </c>
      <c r="M34" s="165">
        <v>53</v>
      </c>
      <c r="N34" s="45">
        <v>54</v>
      </c>
      <c r="O34" s="45">
        <v>52</v>
      </c>
      <c r="P34" s="166">
        <f>AVERAGE(M34:O34)</f>
        <v>53</v>
      </c>
      <c r="Q34" s="115"/>
      <c r="R34" s="38"/>
      <c r="S34" s="38"/>
      <c r="T34" s="116"/>
      <c r="U34" s="172">
        <f>MAX(L34,P34)</f>
        <v>53</v>
      </c>
      <c r="V34" s="180">
        <v>15</v>
      </c>
    </row>
    <row r="35" spans="1:22" ht="18">
      <c r="A35" s="134">
        <v>17</v>
      </c>
      <c r="B35" s="3">
        <v>17</v>
      </c>
      <c r="C35" s="4">
        <v>4203298</v>
      </c>
      <c r="D35" s="6" t="s">
        <v>64</v>
      </c>
      <c r="E35" s="4">
        <v>1996</v>
      </c>
      <c r="F35" s="4" t="s">
        <v>131</v>
      </c>
      <c r="G35" s="7" t="s">
        <v>91</v>
      </c>
      <c r="H35" s="137" t="s">
        <v>65</v>
      </c>
      <c r="I35" s="165">
        <v>48</v>
      </c>
      <c r="J35" s="45">
        <v>48</v>
      </c>
      <c r="K35" s="45">
        <v>50</v>
      </c>
      <c r="L35" s="166">
        <f>AVERAGE(I35:K35)</f>
        <v>48.666666666666664</v>
      </c>
      <c r="M35" s="165">
        <v>51</v>
      </c>
      <c r="N35" s="45">
        <v>52</v>
      </c>
      <c r="O35" s="45">
        <v>54</v>
      </c>
      <c r="P35" s="166">
        <f>AVERAGE(M35:O35)</f>
        <v>52.333333333333336</v>
      </c>
      <c r="Q35" s="115"/>
      <c r="R35" s="38"/>
      <c r="S35" s="38"/>
      <c r="T35" s="116"/>
      <c r="U35" s="172">
        <f>MAX(L35,P35)</f>
        <v>52.333333333333336</v>
      </c>
      <c r="V35" s="180">
        <v>14</v>
      </c>
    </row>
    <row r="36" spans="1:22" ht="18">
      <c r="A36" s="134">
        <v>18</v>
      </c>
      <c r="B36" s="3">
        <v>21</v>
      </c>
      <c r="C36" s="4">
        <v>4201708</v>
      </c>
      <c r="D36" s="6" t="s">
        <v>68</v>
      </c>
      <c r="E36" s="4">
        <v>1992</v>
      </c>
      <c r="F36" s="4" t="s">
        <v>131</v>
      </c>
      <c r="G36" s="7" t="s">
        <v>91</v>
      </c>
      <c r="H36" s="137" t="s">
        <v>65</v>
      </c>
      <c r="I36" s="165">
        <v>51</v>
      </c>
      <c r="J36" s="45">
        <v>45</v>
      </c>
      <c r="K36" s="45">
        <v>48</v>
      </c>
      <c r="L36" s="166">
        <f>AVERAGE(I36:K36)</f>
        <v>48</v>
      </c>
      <c r="M36" s="165">
        <v>52</v>
      </c>
      <c r="N36" s="45">
        <v>49</v>
      </c>
      <c r="O36" s="45">
        <v>51</v>
      </c>
      <c r="P36" s="166">
        <f>AVERAGE(M36:O36)</f>
        <v>50.666666666666664</v>
      </c>
      <c r="Q36" s="115"/>
      <c r="R36" s="38"/>
      <c r="S36" s="38"/>
      <c r="T36" s="116"/>
      <c r="U36" s="172">
        <f>MAX(L36,P36)</f>
        <v>50.666666666666664</v>
      </c>
      <c r="V36" s="180">
        <v>13</v>
      </c>
    </row>
    <row r="37" spans="1:22" ht="18">
      <c r="A37" s="134">
        <v>19</v>
      </c>
      <c r="B37" s="3">
        <v>15</v>
      </c>
      <c r="C37" s="4">
        <v>4203396</v>
      </c>
      <c r="D37" s="6" t="s">
        <v>42</v>
      </c>
      <c r="E37" s="4">
        <v>1995</v>
      </c>
      <c r="F37" s="4" t="s">
        <v>135</v>
      </c>
      <c r="G37" s="50" t="s">
        <v>97</v>
      </c>
      <c r="H37" s="137" t="s">
        <v>32</v>
      </c>
      <c r="I37" s="165">
        <v>18</v>
      </c>
      <c r="J37" s="45">
        <v>19</v>
      </c>
      <c r="K37" s="45">
        <v>18</v>
      </c>
      <c r="L37" s="166">
        <f>AVERAGE(I37:K37)</f>
        <v>18.333333333333332</v>
      </c>
      <c r="M37" s="165">
        <v>50</v>
      </c>
      <c r="N37" s="45">
        <v>49</v>
      </c>
      <c r="O37" s="45">
        <v>49</v>
      </c>
      <c r="P37" s="166">
        <f>AVERAGE(M37:O37)</f>
        <v>49.333333333333336</v>
      </c>
      <c r="Q37" s="115"/>
      <c r="R37" s="38"/>
      <c r="S37" s="38"/>
      <c r="T37" s="116"/>
      <c r="U37" s="172">
        <f>MAX(L37,P37)</f>
        <v>49.333333333333336</v>
      </c>
      <c r="V37" s="180">
        <v>12</v>
      </c>
    </row>
    <row r="38" spans="1:22" ht="18">
      <c r="A38" s="134">
        <v>20</v>
      </c>
      <c r="B38" s="3">
        <v>10</v>
      </c>
      <c r="C38" s="4">
        <v>4203396</v>
      </c>
      <c r="D38" s="6" t="s">
        <v>43</v>
      </c>
      <c r="E38" s="4">
        <v>1995</v>
      </c>
      <c r="F38" s="4" t="s">
        <v>131</v>
      </c>
      <c r="G38" s="50" t="s">
        <v>97</v>
      </c>
      <c r="H38" s="137" t="s">
        <v>32</v>
      </c>
      <c r="I38" s="165">
        <v>42</v>
      </c>
      <c r="J38" s="45">
        <v>50</v>
      </c>
      <c r="K38" s="45">
        <v>45</v>
      </c>
      <c r="L38" s="166">
        <f>AVERAGE(I38:K38)</f>
        <v>45.666666666666664</v>
      </c>
      <c r="M38" s="165">
        <v>45</v>
      </c>
      <c r="N38" s="45">
        <v>47</v>
      </c>
      <c r="O38" s="45">
        <v>47</v>
      </c>
      <c r="P38" s="166">
        <f>AVERAGE(M38:O38)</f>
        <v>46.333333333333336</v>
      </c>
      <c r="Q38" s="115"/>
      <c r="R38" s="38"/>
      <c r="S38" s="38"/>
      <c r="T38" s="116"/>
      <c r="U38" s="172">
        <f>MAX(L38,P38)</f>
        <v>46.333333333333336</v>
      </c>
      <c r="V38" s="180">
        <v>11</v>
      </c>
    </row>
    <row r="39" spans="1:22" ht="18">
      <c r="A39" s="134">
        <v>21</v>
      </c>
      <c r="B39" s="3">
        <v>33</v>
      </c>
      <c r="C39" s="4">
        <v>4203297</v>
      </c>
      <c r="D39" s="6" t="s">
        <v>69</v>
      </c>
      <c r="E39" s="4">
        <v>1995</v>
      </c>
      <c r="F39" s="4" t="s">
        <v>131</v>
      </c>
      <c r="G39" s="7" t="s">
        <v>91</v>
      </c>
      <c r="H39" s="137" t="s">
        <v>65</v>
      </c>
      <c r="I39" s="165">
        <v>22</v>
      </c>
      <c r="J39" s="45">
        <v>24</v>
      </c>
      <c r="K39" s="45">
        <v>25</v>
      </c>
      <c r="L39" s="166">
        <f>AVERAGE(I39:K39)</f>
        <v>23.666666666666668</v>
      </c>
      <c r="M39" s="165">
        <v>47</v>
      </c>
      <c r="N39" s="45">
        <v>38</v>
      </c>
      <c r="O39" s="45">
        <v>41</v>
      </c>
      <c r="P39" s="166">
        <f>AVERAGE(M39:O39)</f>
        <v>42</v>
      </c>
      <c r="Q39" s="115"/>
      <c r="R39" s="38"/>
      <c r="S39" s="38"/>
      <c r="T39" s="116"/>
      <c r="U39" s="172">
        <f>MAX(L39,P39)</f>
        <v>42</v>
      </c>
      <c r="V39" s="116"/>
    </row>
    <row r="40" spans="1:22" ht="18">
      <c r="A40" s="134">
        <v>22</v>
      </c>
      <c r="B40" s="3">
        <v>28</v>
      </c>
      <c r="C40" s="4">
        <v>4203935</v>
      </c>
      <c r="D40" s="6" t="s">
        <v>53</v>
      </c>
      <c r="E40" s="4">
        <v>1986</v>
      </c>
      <c r="F40" s="4" t="s">
        <v>131</v>
      </c>
      <c r="G40" s="7" t="s">
        <v>54</v>
      </c>
      <c r="H40" s="137" t="s">
        <v>50</v>
      </c>
      <c r="I40" s="165">
        <v>14</v>
      </c>
      <c r="J40" s="45">
        <v>16</v>
      </c>
      <c r="K40" s="45">
        <v>14</v>
      </c>
      <c r="L40" s="166">
        <f>AVERAGE(I40:K40)</f>
        <v>14.666666666666666</v>
      </c>
      <c r="M40" s="165">
        <v>35</v>
      </c>
      <c r="N40" s="45">
        <v>37</v>
      </c>
      <c r="O40" s="45">
        <v>40</v>
      </c>
      <c r="P40" s="166">
        <f>AVERAGE(M40:O40)</f>
        <v>37.333333333333336</v>
      </c>
      <c r="Q40" s="115"/>
      <c r="R40" s="38"/>
      <c r="S40" s="38"/>
      <c r="T40" s="116"/>
      <c r="U40" s="172">
        <f>MAX(L40,P40)</f>
        <v>37.333333333333336</v>
      </c>
      <c r="V40" s="116"/>
    </row>
    <row r="41" spans="1:22" ht="18">
      <c r="A41" s="134">
        <v>23</v>
      </c>
      <c r="B41" s="3">
        <v>34</v>
      </c>
      <c r="C41" s="3">
        <v>4203169</v>
      </c>
      <c r="D41" s="1" t="s">
        <v>77</v>
      </c>
      <c r="E41" s="3">
        <v>1996</v>
      </c>
      <c r="F41" s="3" t="s">
        <v>136</v>
      </c>
      <c r="G41" s="2" t="s">
        <v>78</v>
      </c>
      <c r="H41" s="148" t="s">
        <v>75</v>
      </c>
      <c r="I41" s="165">
        <v>26</v>
      </c>
      <c r="J41" s="45">
        <v>30</v>
      </c>
      <c r="K41" s="45">
        <v>31</v>
      </c>
      <c r="L41" s="166">
        <f>AVERAGE(I41:K41)</f>
        <v>29</v>
      </c>
      <c r="M41" s="165">
        <v>13</v>
      </c>
      <c r="N41" s="45">
        <v>12</v>
      </c>
      <c r="O41" s="45">
        <v>16</v>
      </c>
      <c r="P41" s="166">
        <f>AVERAGE(M41:O41)</f>
        <v>13.666666666666666</v>
      </c>
      <c r="Q41" s="115"/>
      <c r="R41" s="38"/>
      <c r="S41" s="38"/>
      <c r="T41" s="116"/>
      <c r="U41" s="172">
        <f>MAX(L41,P41)</f>
        <v>29</v>
      </c>
      <c r="V41" s="116"/>
    </row>
    <row r="42" spans="1:22" ht="18">
      <c r="A42" s="134">
        <v>24</v>
      </c>
      <c r="B42" s="3">
        <v>37</v>
      </c>
      <c r="C42" s="8">
        <v>4203944</v>
      </c>
      <c r="D42" s="1" t="s">
        <v>130</v>
      </c>
      <c r="E42" s="3">
        <v>1997</v>
      </c>
      <c r="F42" s="3" t="s">
        <v>135</v>
      </c>
      <c r="G42" s="2" t="s">
        <v>79</v>
      </c>
      <c r="H42" s="148" t="s">
        <v>80</v>
      </c>
      <c r="I42" s="165">
        <v>17</v>
      </c>
      <c r="J42" s="45">
        <v>13</v>
      </c>
      <c r="K42" s="45">
        <v>10</v>
      </c>
      <c r="L42" s="166">
        <f>AVERAGE(I42:K42)</f>
        <v>13.333333333333334</v>
      </c>
      <c r="M42" s="165">
        <v>12</v>
      </c>
      <c r="N42" s="45">
        <v>8</v>
      </c>
      <c r="O42" s="45">
        <v>8</v>
      </c>
      <c r="P42" s="166">
        <f>AVERAGE(M42:O42)</f>
        <v>9.3333333333333339</v>
      </c>
      <c r="Q42" s="115"/>
      <c r="R42" s="38"/>
      <c r="S42" s="38"/>
      <c r="T42" s="116"/>
      <c r="U42" s="172">
        <f>MAX(L42,P42)</f>
        <v>13.333333333333334</v>
      </c>
      <c r="V42" s="116"/>
    </row>
    <row r="43" spans="1:22" ht="18">
      <c r="A43" s="134">
        <v>25</v>
      </c>
      <c r="B43" s="3">
        <v>20</v>
      </c>
      <c r="C43" s="4">
        <v>4203752</v>
      </c>
      <c r="D43" s="6" t="s">
        <v>70</v>
      </c>
      <c r="E43" s="4">
        <v>1995</v>
      </c>
      <c r="F43" s="4" t="s">
        <v>136</v>
      </c>
      <c r="G43" s="7" t="s">
        <v>91</v>
      </c>
      <c r="H43" s="137" t="s">
        <v>65</v>
      </c>
      <c r="I43" s="167">
        <v>16</v>
      </c>
      <c r="J43" s="94">
        <v>11</v>
      </c>
      <c r="K43" s="94">
        <v>11</v>
      </c>
      <c r="L43" s="168">
        <f>AVERAGE(I43:K43)</f>
        <v>12.666666666666666</v>
      </c>
      <c r="M43" s="167">
        <v>15</v>
      </c>
      <c r="N43" s="94">
        <v>14</v>
      </c>
      <c r="O43" s="94">
        <v>9</v>
      </c>
      <c r="P43" s="168">
        <f>AVERAGE(M43:O43)</f>
        <v>12.666666666666666</v>
      </c>
      <c r="Q43" s="115"/>
      <c r="R43" s="38"/>
      <c r="S43" s="38"/>
      <c r="T43" s="116"/>
      <c r="U43" s="172">
        <f>MAX(L43,P43)</f>
        <v>12.666666666666666</v>
      </c>
      <c r="V43" s="116"/>
    </row>
    <row r="44" spans="1:22" ht="18">
      <c r="A44" s="134">
        <v>26</v>
      </c>
      <c r="B44" s="3">
        <v>6</v>
      </c>
      <c r="C44" s="8">
        <v>4201726</v>
      </c>
      <c r="D44" s="6" t="s">
        <v>61</v>
      </c>
      <c r="E44" s="4">
        <v>1993</v>
      </c>
      <c r="F44" s="4" t="s">
        <v>26</v>
      </c>
      <c r="G44" s="7" t="s">
        <v>63</v>
      </c>
      <c r="H44" s="137" t="s">
        <v>60</v>
      </c>
      <c r="I44" s="165">
        <v>10</v>
      </c>
      <c r="J44" s="45">
        <v>10</v>
      </c>
      <c r="K44" s="45">
        <v>12</v>
      </c>
      <c r="L44" s="166">
        <f>AVERAGE(I44:K44)</f>
        <v>10.666666666666666</v>
      </c>
      <c r="M44" s="165">
        <v>8</v>
      </c>
      <c r="N44" s="45">
        <v>9</v>
      </c>
      <c r="O44" s="45">
        <v>13</v>
      </c>
      <c r="P44" s="166">
        <f>AVERAGE(M44:O44)</f>
        <v>10</v>
      </c>
      <c r="Q44" s="115"/>
      <c r="R44" s="38"/>
      <c r="S44" s="38"/>
      <c r="T44" s="116"/>
      <c r="U44" s="172">
        <f>MAX(L44,P44)</f>
        <v>10.666666666666666</v>
      </c>
      <c r="V44" s="116"/>
    </row>
    <row r="45" spans="1:22" ht="18.75" thickBot="1">
      <c r="A45" s="134">
        <v>27</v>
      </c>
      <c r="B45" s="86">
        <v>5</v>
      </c>
      <c r="C45" s="87">
        <v>4201893</v>
      </c>
      <c r="D45" s="111" t="s">
        <v>52</v>
      </c>
      <c r="E45" s="87">
        <v>1989</v>
      </c>
      <c r="F45" s="87" t="s">
        <v>26</v>
      </c>
      <c r="G45" s="89" t="s">
        <v>54</v>
      </c>
      <c r="H45" s="150" t="s">
        <v>50</v>
      </c>
      <c r="I45" s="169">
        <v>5</v>
      </c>
      <c r="J45" s="91">
        <v>5</v>
      </c>
      <c r="K45" s="91">
        <v>3</v>
      </c>
      <c r="L45" s="170">
        <f>AVERAGE(I45:K45)</f>
        <v>4.333333333333333</v>
      </c>
      <c r="M45" s="169" t="s">
        <v>134</v>
      </c>
      <c r="N45" s="91">
        <v>0</v>
      </c>
      <c r="O45" s="91">
        <v>0</v>
      </c>
      <c r="P45" s="170">
        <f>AVERAGE(M45:O45)</f>
        <v>0</v>
      </c>
      <c r="Q45" s="117"/>
      <c r="R45" s="118"/>
      <c r="S45" s="118"/>
      <c r="T45" s="119"/>
      <c r="U45" s="173">
        <f>MAX(L45,P45)</f>
        <v>4.333333333333333</v>
      </c>
      <c r="V45" s="119"/>
    </row>
    <row r="46" spans="1:22" ht="18">
      <c r="A46" s="104" t="s">
        <v>140</v>
      </c>
      <c r="B46" s="105"/>
      <c r="C46" s="106"/>
      <c r="D46" s="107"/>
      <c r="E46" s="106"/>
      <c r="F46" s="106"/>
      <c r="G46" s="108"/>
      <c r="H46" s="108"/>
      <c r="I46" s="109"/>
      <c r="J46" s="109"/>
      <c r="K46" s="109"/>
      <c r="L46" s="110"/>
      <c r="M46" s="109"/>
      <c r="N46" s="109"/>
      <c r="O46" s="109"/>
      <c r="P46" s="110"/>
      <c r="Q46" s="110"/>
      <c r="R46" s="14"/>
      <c r="S46" s="14"/>
      <c r="T46" s="14"/>
    </row>
    <row r="47" spans="1:22" ht="18">
      <c r="A47" s="14"/>
      <c r="B47" s="3">
        <v>13</v>
      </c>
      <c r="C47" s="3">
        <v>4202043</v>
      </c>
      <c r="D47" s="1" t="s">
        <v>72</v>
      </c>
      <c r="E47" s="3">
        <v>1994</v>
      </c>
      <c r="F47" s="3" t="s">
        <v>26</v>
      </c>
      <c r="G47" s="2" t="s">
        <v>98</v>
      </c>
      <c r="H47" s="2" t="s">
        <v>73</v>
      </c>
      <c r="I47" s="14"/>
      <c r="J47" s="14"/>
      <c r="K47" s="14"/>
    </row>
    <row r="48" spans="1:22" ht="18">
      <c r="B48" s="3">
        <v>19</v>
      </c>
      <c r="C48" s="8">
        <v>4200115</v>
      </c>
      <c r="D48" s="1" t="s">
        <v>88</v>
      </c>
      <c r="E48" s="3">
        <v>1985</v>
      </c>
      <c r="F48" s="4" t="s">
        <v>135</v>
      </c>
      <c r="G48" s="2" t="s">
        <v>85</v>
      </c>
      <c r="H48" s="2" t="s">
        <v>5</v>
      </c>
    </row>
    <row r="49" spans="2:8" ht="18">
      <c r="B49" s="3">
        <v>24</v>
      </c>
      <c r="C49" s="8">
        <v>4201868</v>
      </c>
      <c r="D49" s="1" t="s">
        <v>142</v>
      </c>
      <c r="E49" s="3">
        <v>1983</v>
      </c>
      <c r="F49" s="3" t="s">
        <v>84</v>
      </c>
      <c r="G49" s="2" t="s">
        <v>85</v>
      </c>
      <c r="H49" s="2" t="s">
        <v>5</v>
      </c>
    </row>
    <row r="50" spans="2:8" ht="18">
      <c r="B50" s="3">
        <v>25</v>
      </c>
      <c r="C50" s="4">
        <v>4203747</v>
      </c>
      <c r="D50" s="1" t="s">
        <v>89</v>
      </c>
      <c r="E50" s="3">
        <v>1988</v>
      </c>
      <c r="F50" s="3" t="s">
        <v>84</v>
      </c>
      <c r="G50" s="2" t="s">
        <v>85</v>
      </c>
      <c r="H50" s="2" t="s">
        <v>5</v>
      </c>
    </row>
    <row r="51" spans="2:8" ht="18">
      <c r="B51" s="3">
        <v>32</v>
      </c>
      <c r="C51" s="8">
        <v>4201869</v>
      </c>
      <c r="D51" s="1" t="s">
        <v>87</v>
      </c>
      <c r="E51" s="3">
        <v>1991</v>
      </c>
      <c r="F51" s="3" t="s">
        <v>84</v>
      </c>
      <c r="G51" s="2" t="s">
        <v>85</v>
      </c>
      <c r="H51" s="2" t="s">
        <v>5</v>
      </c>
    </row>
    <row r="52" spans="2:8" ht="18">
      <c r="B52" s="3">
        <v>36</v>
      </c>
      <c r="C52" s="8">
        <v>4201844</v>
      </c>
      <c r="D52" s="1" t="s">
        <v>86</v>
      </c>
      <c r="E52" s="3">
        <v>1994</v>
      </c>
      <c r="F52" s="4" t="s">
        <v>131</v>
      </c>
      <c r="G52" s="2" t="s">
        <v>85</v>
      </c>
      <c r="H52" s="2" t="s">
        <v>5</v>
      </c>
    </row>
    <row r="1048505" spans="2:2">
      <c r="B1048505" s="5"/>
    </row>
  </sheetData>
  <hyperlinks>
    <hyperlink ref="G34" r:id="rId1" display="http://www.fgssr.ru/sport/ui/Page/Organisation/OrganisationPage.aspx?o=6680"/>
    <hyperlink ref="G37" r:id="rId2" display="http://www.fgssr.ru/sport/ui/Page/Organisation/OrganisationPage.aspx?o=6667"/>
    <hyperlink ref="G38" r:id="rId3" display="http://www.fgssr.ru/sport/ui/Page/Organisation/OrganisationPage.aspx?o=6667"/>
    <hyperlink ref="G23" r:id="rId4" display="http://www.fgssr.ru/sport/ui/Page/Organisation/OrganisationPage.aspx?o=6667"/>
    <hyperlink ref="G25" r:id="rId5" display="http://www.fgssr.ru/sport/ui/Page/Organisation/OrganisationPage.aspx?o=6667"/>
  </hyperlinks>
  <pageMargins left="0.23622047244094491" right="0.23622047244094491" top="0.74803149606299213" bottom="0.74803149606299213" header="0.31496062992125984" footer="0.31496062992125984"/>
  <pageSetup paperSize="9" scale="63" fitToHeight="2" orientation="landscape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29"/>
  <sheetViews>
    <sheetView topLeftCell="A24" zoomScale="80" zoomScaleNormal="80" workbookViewId="0">
      <selection activeCell="C30" sqref="C30:R50"/>
    </sheetView>
  </sheetViews>
  <sheetFormatPr defaultColWidth="11" defaultRowHeight="14.25"/>
  <cols>
    <col min="1" max="3" width="9" style="16" customWidth="1"/>
    <col min="4" max="4" width="15.5" style="16" customWidth="1"/>
    <col min="5" max="5" width="35" style="16" customWidth="1"/>
    <col min="6" max="6" width="11" style="16" customWidth="1"/>
    <col min="7" max="7" width="11.33203125" style="16" customWidth="1"/>
    <col min="8" max="8" width="48.33203125" style="16" customWidth="1"/>
    <col min="9" max="9" width="22.6640625" style="16" bestFit="1" customWidth="1"/>
    <col min="10" max="12" width="5" style="16" customWidth="1"/>
    <col min="13" max="13" width="9.6640625" style="16" customWidth="1"/>
    <col min="14" max="16" width="5" style="16" customWidth="1"/>
    <col min="17" max="17" width="8" style="16" customWidth="1"/>
    <col min="18" max="18" width="8.33203125" style="16" customWidth="1"/>
    <col min="19" max="19" width="11.33203125" style="16" bestFit="1" customWidth="1"/>
    <col min="20" max="20" width="13" style="16" customWidth="1"/>
    <col min="21" max="21" width="11" style="16" customWidth="1"/>
    <col min="22" max="16384" width="11" style="16"/>
  </cols>
  <sheetData>
    <row r="1" spans="1:20" ht="18" customHeight="1">
      <c r="A1" s="11"/>
      <c r="B1" s="11"/>
      <c r="C1" s="11"/>
      <c r="D1" s="11"/>
      <c r="E1" s="54" t="s">
        <v>116</v>
      </c>
      <c r="F1" s="53"/>
      <c r="G1" s="53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4"/>
    </row>
    <row r="2" spans="1:20" ht="18" customHeight="1">
      <c r="A2" s="11"/>
      <c r="B2" s="11"/>
      <c r="C2" s="11"/>
      <c r="D2" s="11"/>
      <c r="E2" s="53" t="s">
        <v>117</v>
      </c>
      <c r="F2" s="53"/>
      <c r="G2" s="53"/>
      <c r="H2" s="11"/>
      <c r="I2" s="11"/>
      <c r="J2" s="10"/>
      <c r="K2" s="11"/>
      <c r="L2" s="11"/>
      <c r="M2" s="11"/>
      <c r="N2" s="11"/>
      <c r="O2" s="11"/>
      <c r="P2" s="11"/>
      <c r="Q2" s="11"/>
      <c r="R2" s="11"/>
      <c r="S2" s="11"/>
      <c r="T2" s="14"/>
    </row>
    <row r="3" spans="1:20" ht="18" customHeight="1" thickBot="1">
      <c r="A3" s="11"/>
      <c r="B3" s="11"/>
      <c r="C3" s="11"/>
      <c r="D3" s="11"/>
      <c r="E3" s="53" t="s">
        <v>118</v>
      </c>
      <c r="F3" s="53"/>
      <c r="G3" s="5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4"/>
    </row>
    <row r="4" spans="1:20" ht="18" customHeight="1">
      <c r="A4" s="56" t="s">
        <v>114</v>
      </c>
      <c r="B4" s="20"/>
      <c r="C4" s="20"/>
      <c r="D4" s="19"/>
      <c r="E4" s="18" t="s">
        <v>0</v>
      </c>
      <c r="F4" s="20"/>
      <c r="G4" s="20"/>
      <c r="H4" s="20"/>
      <c r="I4" s="25"/>
      <c r="J4" s="20" t="s">
        <v>1</v>
      </c>
      <c r="K4" s="19"/>
      <c r="L4" s="19"/>
      <c r="M4" s="19"/>
      <c r="N4" s="19"/>
      <c r="O4" s="19"/>
      <c r="P4" s="19"/>
      <c r="Q4" s="19"/>
      <c r="R4" s="19"/>
      <c r="S4" s="21"/>
      <c r="T4" s="14"/>
    </row>
    <row r="5" spans="1:20" ht="18" customHeight="1">
      <c r="A5" s="27" t="s">
        <v>2</v>
      </c>
      <c r="B5" s="10"/>
      <c r="C5" s="10"/>
      <c r="D5" s="11"/>
      <c r="E5" s="27"/>
      <c r="F5" s="10"/>
      <c r="G5" s="10"/>
      <c r="H5" s="10"/>
      <c r="I5" s="28"/>
      <c r="J5" s="12"/>
      <c r="K5" s="11"/>
      <c r="L5" s="11"/>
      <c r="M5" s="11"/>
      <c r="N5" s="11"/>
      <c r="O5" s="11"/>
      <c r="P5" s="11"/>
      <c r="Q5" s="11"/>
      <c r="R5" s="11"/>
      <c r="S5" s="26"/>
      <c r="T5" s="14"/>
    </row>
    <row r="6" spans="1:20" ht="15">
      <c r="A6" s="27" t="s">
        <v>27</v>
      </c>
      <c r="B6" s="10"/>
      <c r="C6" s="10"/>
      <c r="D6" s="11"/>
      <c r="E6" s="29"/>
      <c r="F6" s="11"/>
      <c r="G6" s="10"/>
      <c r="H6" s="10"/>
      <c r="I6" s="28"/>
      <c r="J6" s="10"/>
      <c r="K6" s="11"/>
      <c r="L6" s="11"/>
      <c r="M6" s="11"/>
      <c r="N6" s="11"/>
      <c r="O6" s="11"/>
      <c r="P6" s="11"/>
      <c r="Q6" s="11"/>
      <c r="R6" s="11"/>
      <c r="S6" s="26"/>
      <c r="T6" s="14"/>
    </row>
    <row r="7" spans="1:20" ht="18">
      <c r="A7" s="27"/>
      <c r="B7" s="10"/>
      <c r="C7" s="10"/>
      <c r="D7" s="11"/>
      <c r="E7" s="29"/>
      <c r="F7" s="11"/>
      <c r="G7" s="10"/>
      <c r="H7" s="10"/>
      <c r="I7" s="28"/>
      <c r="J7" s="10" t="s">
        <v>10</v>
      </c>
      <c r="K7" s="11"/>
      <c r="L7" s="11"/>
      <c r="M7" s="11"/>
      <c r="N7" s="11"/>
      <c r="O7" s="55" t="s">
        <v>104</v>
      </c>
      <c r="P7" s="55"/>
      <c r="Q7" s="55"/>
      <c r="R7" s="11"/>
      <c r="S7" s="26"/>
      <c r="T7" s="14"/>
    </row>
    <row r="8" spans="1:20" ht="15">
      <c r="A8" s="27" t="s">
        <v>3</v>
      </c>
      <c r="B8" s="10"/>
      <c r="C8" s="10"/>
      <c r="D8" s="11"/>
      <c r="E8" s="29" t="s">
        <v>6</v>
      </c>
      <c r="F8" s="11" t="s">
        <v>7</v>
      </c>
      <c r="G8" s="10"/>
      <c r="H8" s="10"/>
      <c r="I8" s="28"/>
      <c r="J8" s="10" t="s">
        <v>11</v>
      </c>
      <c r="K8" s="10"/>
      <c r="L8" s="11"/>
      <c r="M8" s="11"/>
      <c r="N8" s="11"/>
      <c r="O8" s="11" t="s">
        <v>105</v>
      </c>
      <c r="P8" s="11"/>
      <c r="Q8" s="11"/>
      <c r="R8" s="11"/>
      <c r="S8" s="26"/>
      <c r="T8" s="14"/>
    </row>
    <row r="9" spans="1:20" ht="15">
      <c r="A9" s="43" t="s">
        <v>113</v>
      </c>
      <c r="B9" s="13"/>
      <c r="C9" s="14"/>
      <c r="D9" s="14"/>
      <c r="E9" s="30" t="s">
        <v>4</v>
      </c>
      <c r="F9" s="14" t="s">
        <v>5</v>
      </c>
      <c r="G9" s="10"/>
      <c r="H9" s="10"/>
      <c r="I9" s="28"/>
      <c r="J9" s="10" t="s">
        <v>111</v>
      </c>
      <c r="K9" s="10"/>
      <c r="L9" s="11"/>
      <c r="M9" s="11"/>
      <c r="N9" s="11"/>
      <c r="O9" s="11"/>
      <c r="P9" s="11"/>
      <c r="Q9" s="11"/>
      <c r="R9" s="11"/>
      <c r="S9" s="26"/>
      <c r="T9" s="14"/>
    </row>
    <row r="10" spans="1:20" ht="15">
      <c r="A10" s="27" t="s">
        <v>8</v>
      </c>
      <c r="B10" s="10"/>
      <c r="C10" s="10"/>
      <c r="D10" s="11"/>
      <c r="E10" s="29" t="s">
        <v>9</v>
      </c>
      <c r="F10" s="11" t="s">
        <v>5</v>
      </c>
      <c r="G10" s="10"/>
      <c r="H10" s="10"/>
      <c r="I10" s="28"/>
      <c r="J10" s="51" t="s">
        <v>119</v>
      </c>
      <c r="K10" s="52"/>
      <c r="L10" s="52"/>
      <c r="M10" s="52"/>
      <c r="N10" s="52" t="s">
        <v>120</v>
      </c>
      <c r="O10" s="11"/>
      <c r="P10" s="11"/>
      <c r="Q10" s="11"/>
      <c r="R10" s="11"/>
      <c r="S10" s="26"/>
      <c r="T10" s="14"/>
    </row>
    <row r="11" spans="1:20" ht="15">
      <c r="A11" s="27" t="s">
        <v>115</v>
      </c>
      <c r="B11" s="10"/>
      <c r="C11" s="10"/>
      <c r="D11" s="11"/>
      <c r="E11" s="29" t="s">
        <v>33</v>
      </c>
      <c r="F11" s="11" t="s">
        <v>7</v>
      </c>
      <c r="G11" s="10"/>
      <c r="H11" s="10"/>
      <c r="I11" s="28"/>
      <c r="J11" s="51" t="s">
        <v>121</v>
      </c>
      <c r="K11" s="52"/>
      <c r="L11" s="52"/>
      <c r="M11" s="52"/>
      <c r="N11" s="52" t="s">
        <v>122</v>
      </c>
      <c r="O11" s="15"/>
      <c r="P11" s="11"/>
      <c r="Q11" s="11"/>
      <c r="R11" s="11"/>
      <c r="S11" s="26"/>
      <c r="T11" s="14"/>
    </row>
    <row r="12" spans="1:20" ht="15">
      <c r="A12" s="27" t="s">
        <v>12</v>
      </c>
      <c r="B12" s="10"/>
      <c r="C12" s="10" t="s">
        <v>13</v>
      </c>
      <c r="D12" s="10"/>
      <c r="E12" s="29" t="s">
        <v>28</v>
      </c>
      <c r="F12" s="11" t="s">
        <v>7</v>
      </c>
      <c r="G12" s="10"/>
      <c r="H12" s="10"/>
      <c r="I12" s="28"/>
      <c r="J12" s="51" t="s">
        <v>123</v>
      </c>
      <c r="K12" s="52"/>
      <c r="L12" s="52"/>
      <c r="M12" s="52"/>
      <c r="N12" s="52" t="s">
        <v>124</v>
      </c>
      <c r="O12" s="15"/>
      <c r="P12" s="11"/>
      <c r="Q12" s="11"/>
      <c r="R12" s="11"/>
      <c r="S12" s="26"/>
      <c r="T12" s="14"/>
    </row>
    <row r="13" spans="1:20" ht="15">
      <c r="A13" s="27" t="s">
        <v>12</v>
      </c>
      <c r="B13" s="10"/>
      <c r="C13" s="10" t="s">
        <v>14</v>
      </c>
      <c r="D13" s="10"/>
      <c r="E13" s="30" t="s">
        <v>29</v>
      </c>
      <c r="F13" s="14" t="s">
        <v>5</v>
      </c>
      <c r="G13" s="10"/>
      <c r="H13" s="10"/>
      <c r="I13" s="28"/>
      <c r="J13" s="13" t="s">
        <v>16</v>
      </c>
      <c r="K13" s="13"/>
      <c r="L13" s="13"/>
      <c r="M13" s="13"/>
      <c r="N13" s="14" t="s">
        <v>127</v>
      </c>
      <c r="O13" s="17"/>
      <c r="P13" s="11"/>
      <c r="Q13" s="11"/>
      <c r="R13" s="11"/>
      <c r="S13" s="26"/>
      <c r="T13" s="14"/>
    </row>
    <row r="14" spans="1:20" ht="15">
      <c r="A14" s="27" t="s">
        <v>12</v>
      </c>
      <c r="B14" s="10"/>
      <c r="C14" s="10" t="s">
        <v>15</v>
      </c>
      <c r="D14" s="10"/>
      <c r="E14" s="30" t="s">
        <v>31</v>
      </c>
      <c r="F14" s="14" t="s">
        <v>30</v>
      </c>
      <c r="G14" s="10"/>
      <c r="H14" s="10"/>
      <c r="I14" s="28"/>
      <c r="J14" s="13" t="s">
        <v>17</v>
      </c>
      <c r="K14" s="13"/>
      <c r="L14" s="13"/>
      <c r="M14" s="13"/>
      <c r="N14" s="14">
        <v>0</v>
      </c>
      <c r="O14" s="14"/>
      <c r="P14" s="11"/>
      <c r="Q14" s="11"/>
      <c r="R14" s="11"/>
      <c r="S14" s="26"/>
      <c r="T14" s="14"/>
    </row>
    <row r="15" spans="1:20" ht="15.75" thickBot="1">
      <c r="A15" s="57"/>
      <c r="B15" s="23"/>
      <c r="C15" s="23"/>
      <c r="D15" s="23"/>
      <c r="E15" s="58"/>
      <c r="F15" s="22"/>
      <c r="G15" s="23"/>
      <c r="H15" s="23"/>
      <c r="I15" s="59"/>
      <c r="J15" s="60"/>
      <c r="K15" s="61"/>
      <c r="L15" s="60"/>
      <c r="M15" s="62"/>
      <c r="N15" s="60"/>
      <c r="O15" s="63"/>
      <c r="P15" s="22"/>
      <c r="Q15" s="22"/>
      <c r="R15" s="22"/>
      <c r="S15" s="24"/>
      <c r="T15" s="14"/>
    </row>
    <row r="16" spans="1:20" ht="30.75" thickBot="1">
      <c r="A16" s="44" t="s">
        <v>18</v>
      </c>
      <c r="B16" s="70" t="s">
        <v>137</v>
      </c>
      <c r="C16" s="31" t="s">
        <v>19</v>
      </c>
      <c r="D16" s="31" t="s">
        <v>20</v>
      </c>
      <c r="E16" s="31" t="s">
        <v>21</v>
      </c>
      <c r="F16" s="31" t="s">
        <v>22</v>
      </c>
      <c r="G16" s="31" t="s">
        <v>23</v>
      </c>
      <c r="H16" s="31" t="s">
        <v>24</v>
      </c>
      <c r="I16" s="32" t="s">
        <v>25</v>
      </c>
      <c r="J16" s="33" t="s">
        <v>106</v>
      </c>
      <c r="K16" s="34" t="s">
        <v>107</v>
      </c>
      <c r="L16" s="34" t="s">
        <v>108</v>
      </c>
      <c r="M16" s="35" t="s">
        <v>109</v>
      </c>
      <c r="N16" s="33" t="s">
        <v>106</v>
      </c>
      <c r="O16" s="34" t="s">
        <v>107</v>
      </c>
      <c r="P16" s="34" t="s">
        <v>108</v>
      </c>
      <c r="Q16" s="35" t="s">
        <v>109</v>
      </c>
      <c r="R16" s="32" t="s">
        <v>110</v>
      </c>
      <c r="S16" s="36" t="s">
        <v>112</v>
      </c>
      <c r="T16" s="14"/>
    </row>
    <row r="17" spans="1:19" ht="14.25" customHeight="1" thickBot="1">
      <c r="A17" s="47" t="s">
        <v>138</v>
      </c>
      <c r="B17" s="7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8"/>
    </row>
    <row r="18" spans="1:19" ht="18">
      <c r="A18" s="96">
        <v>1</v>
      </c>
      <c r="B18" s="79" t="s">
        <v>132</v>
      </c>
      <c r="C18" s="79">
        <v>7</v>
      </c>
      <c r="D18" s="79">
        <v>4201724</v>
      </c>
      <c r="E18" s="80" t="s">
        <v>74</v>
      </c>
      <c r="F18" s="79">
        <v>1990</v>
      </c>
      <c r="G18" s="79" t="s">
        <v>26</v>
      </c>
      <c r="H18" s="81" t="s">
        <v>78</v>
      </c>
      <c r="I18" s="81" t="s">
        <v>75</v>
      </c>
      <c r="J18" s="82">
        <v>86</v>
      </c>
      <c r="K18" s="82">
        <v>86</v>
      </c>
      <c r="L18" s="82">
        <v>88</v>
      </c>
      <c r="M18" s="83">
        <f>AVERAGE(J18:L18)</f>
        <v>86.666666666666671</v>
      </c>
      <c r="N18" s="82">
        <v>82</v>
      </c>
      <c r="O18" s="82">
        <v>80</v>
      </c>
      <c r="P18" s="82">
        <v>75</v>
      </c>
      <c r="Q18" s="83">
        <f>AVERAGE(N18:P18)</f>
        <v>79</v>
      </c>
      <c r="R18" s="83">
        <f>MAX(M18,Q18)</f>
        <v>86.666666666666671</v>
      </c>
      <c r="S18" s="84"/>
    </row>
    <row r="19" spans="1:19" ht="18">
      <c r="A19" s="97">
        <v>2</v>
      </c>
      <c r="B19" s="3" t="s">
        <v>132</v>
      </c>
      <c r="C19" s="3">
        <v>14</v>
      </c>
      <c r="D19" s="4">
        <v>4201737</v>
      </c>
      <c r="E19" s="1" t="s">
        <v>55</v>
      </c>
      <c r="F19" s="4">
        <v>1991</v>
      </c>
      <c r="G19" s="4" t="s">
        <v>26</v>
      </c>
      <c r="H19" s="7" t="s">
        <v>101</v>
      </c>
      <c r="I19" s="7" t="s">
        <v>56</v>
      </c>
      <c r="J19" s="45">
        <v>83</v>
      </c>
      <c r="K19" s="45">
        <v>85</v>
      </c>
      <c r="L19" s="45">
        <v>85</v>
      </c>
      <c r="M19" s="49">
        <f>AVERAGE(J19:L19)</f>
        <v>84.333333333333329</v>
      </c>
      <c r="N19" s="45">
        <v>84</v>
      </c>
      <c r="O19" s="45">
        <v>82</v>
      </c>
      <c r="P19" s="45">
        <v>87</v>
      </c>
      <c r="Q19" s="49">
        <f>AVERAGE(N19:P19)</f>
        <v>84.333333333333329</v>
      </c>
      <c r="R19" s="49">
        <f>MAX(M19,Q19)</f>
        <v>84.333333333333329</v>
      </c>
      <c r="S19" s="85"/>
    </row>
    <row r="20" spans="1:19" ht="18">
      <c r="A20" s="97">
        <v>3</v>
      </c>
      <c r="B20" s="3" t="s">
        <v>132</v>
      </c>
      <c r="C20" s="3">
        <v>9</v>
      </c>
      <c r="D20" s="4">
        <v>4200743</v>
      </c>
      <c r="E20" s="6" t="s">
        <v>59</v>
      </c>
      <c r="F20" s="4">
        <v>1991</v>
      </c>
      <c r="G20" s="4" t="s">
        <v>26</v>
      </c>
      <c r="H20" s="7" t="s">
        <v>63</v>
      </c>
      <c r="I20" s="7" t="s">
        <v>60</v>
      </c>
      <c r="J20" s="45">
        <v>68</v>
      </c>
      <c r="K20" s="45">
        <v>66</v>
      </c>
      <c r="L20" s="45">
        <v>67</v>
      </c>
      <c r="M20" s="49">
        <f>AVERAGE(J20:L20)</f>
        <v>67</v>
      </c>
      <c r="N20" s="45">
        <v>85</v>
      </c>
      <c r="O20" s="45">
        <v>83</v>
      </c>
      <c r="P20" s="45">
        <v>83</v>
      </c>
      <c r="Q20" s="49">
        <f>AVERAGE(N20:P20)</f>
        <v>83.666666666666671</v>
      </c>
      <c r="R20" s="49">
        <f>MAX(M20,Q20)</f>
        <v>83.666666666666671</v>
      </c>
      <c r="S20" s="85"/>
    </row>
    <row r="21" spans="1:19" ht="18">
      <c r="A21" s="97">
        <v>4</v>
      </c>
      <c r="B21" s="3" t="s">
        <v>132</v>
      </c>
      <c r="C21" s="3">
        <v>3</v>
      </c>
      <c r="D21" s="4">
        <v>4200801</v>
      </c>
      <c r="E21" s="6" t="s">
        <v>66</v>
      </c>
      <c r="F21" s="4">
        <v>1997</v>
      </c>
      <c r="G21" s="4" t="s">
        <v>26</v>
      </c>
      <c r="H21" s="7" t="s">
        <v>91</v>
      </c>
      <c r="I21" s="7" t="s">
        <v>65</v>
      </c>
      <c r="J21" s="45">
        <v>81</v>
      </c>
      <c r="K21" s="45">
        <v>84</v>
      </c>
      <c r="L21" s="45">
        <v>82</v>
      </c>
      <c r="M21" s="49">
        <f>AVERAGE(J21:L21)</f>
        <v>82.333333333333329</v>
      </c>
      <c r="N21" s="45">
        <v>59</v>
      </c>
      <c r="O21" s="45">
        <v>58</v>
      </c>
      <c r="P21" s="45">
        <v>59</v>
      </c>
      <c r="Q21" s="49">
        <f>AVERAGE(N21:P21)</f>
        <v>58.666666666666664</v>
      </c>
      <c r="R21" s="49">
        <f>MAX(M21,Q21)</f>
        <v>82.333333333333329</v>
      </c>
      <c r="S21" s="85"/>
    </row>
    <row r="22" spans="1:19" ht="18">
      <c r="A22" s="97">
        <v>5</v>
      </c>
      <c r="B22" s="68" t="s">
        <v>132</v>
      </c>
      <c r="C22" s="3">
        <v>23</v>
      </c>
      <c r="D22" s="4">
        <v>4201870</v>
      </c>
      <c r="E22" s="6" t="s">
        <v>51</v>
      </c>
      <c r="F22" s="4">
        <v>1991</v>
      </c>
      <c r="G22" s="4" t="s">
        <v>131</v>
      </c>
      <c r="H22" s="7" t="s">
        <v>54</v>
      </c>
      <c r="I22" s="7" t="s">
        <v>50</v>
      </c>
      <c r="J22" s="45">
        <v>76</v>
      </c>
      <c r="K22" s="45">
        <v>78</v>
      </c>
      <c r="L22" s="45">
        <v>74</v>
      </c>
      <c r="M22" s="49">
        <f>AVERAGE(J22:L22)</f>
        <v>76</v>
      </c>
      <c r="N22" s="45">
        <v>80</v>
      </c>
      <c r="O22" s="45">
        <v>81</v>
      </c>
      <c r="P22" s="45">
        <v>80</v>
      </c>
      <c r="Q22" s="49">
        <f>AVERAGE(N22:P22)</f>
        <v>80.333333333333329</v>
      </c>
      <c r="R22" s="49">
        <f>MAX(M22,Q22)</f>
        <v>80.333333333333329</v>
      </c>
      <c r="S22" s="85"/>
    </row>
    <row r="23" spans="1:19" ht="18">
      <c r="A23" s="97">
        <v>6</v>
      </c>
      <c r="B23" s="3" t="s">
        <v>133</v>
      </c>
      <c r="C23" s="3">
        <v>2</v>
      </c>
      <c r="D23" s="4">
        <v>4201849</v>
      </c>
      <c r="E23" s="6" t="s">
        <v>41</v>
      </c>
      <c r="F23" s="4">
        <v>1992</v>
      </c>
      <c r="G23" s="4" t="s">
        <v>26</v>
      </c>
      <c r="H23" s="50" t="s">
        <v>97</v>
      </c>
      <c r="I23" s="7" t="s">
        <v>32</v>
      </c>
      <c r="J23" s="45">
        <v>70</v>
      </c>
      <c r="K23" s="45">
        <v>68</v>
      </c>
      <c r="L23" s="45">
        <v>72</v>
      </c>
      <c r="M23" s="49">
        <f>AVERAGE(J23:L23)</f>
        <v>70</v>
      </c>
      <c r="N23" s="45">
        <v>77</v>
      </c>
      <c r="O23" s="45">
        <v>73</v>
      </c>
      <c r="P23" s="45">
        <v>78</v>
      </c>
      <c r="Q23" s="49">
        <f>AVERAGE(N23:P23)</f>
        <v>76</v>
      </c>
      <c r="R23" s="49">
        <f>MAX(M23,Q23)</f>
        <v>76</v>
      </c>
      <c r="S23" s="85"/>
    </row>
    <row r="24" spans="1:19" ht="18">
      <c r="A24" s="97">
        <v>7</v>
      </c>
      <c r="B24" s="3" t="s">
        <v>133</v>
      </c>
      <c r="C24" s="3">
        <v>11</v>
      </c>
      <c r="D24" s="4">
        <v>4201738</v>
      </c>
      <c r="E24" s="6" t="s">
        <v>57</v>
      </c>
      <c r="F24" s="4">
        <v>1988</v>
      </c>
      <c r="G24" s="4" t="s">
        <v>26</v>
      </c>
      <c r="H24" s="7" t="s">
        <v>101</v>
      </c>
      <c r="I24" s="7" t="s">
        <v>56</v>
      </c>
      <c r="J24" s="45">
        <v>56</v>
      </c>
      <c r="K24" s="45">
        <v>62</v>
      </c>
      <c r="L24" s="45">
        <v>60</v>
      </c>
      <c r="M24" s="49">
        <f>AVERAGE(J24:L24)</f>
        <v>59.333333333333336</v>
      </c>
      <c r="N24" s="45">
        <v>75</v>
      </c>
      <c r="O24" s="45">
        <v>75</v>
      </c>
      <c r="P24" s="45">
        <v>75</v>
      </c>
      <c r="Q24" s="49">
        <f>AVERAGE(N24:P24)</f>
        <v>75</v>
      </c>
      <c r="R24" s="49">
        <f>MAX(M24,Q24)</f>
        <v>75</v>
      </c>
      <c r="S24" s="85"/>
    </row>
    <row r="25" spans="1:19" ht="18">
      <c r="A25" s="97">
        <v>8</v>
      </c>
      <c r="B25" s="68" t="s">
        <v>133</v>
      </c>
      <c r="C25" s="3">
        <v>30</v>
      </c>
      <c r="D25" s="4">
        <v>4203719</v>
      </c>
      <c r="E25" s="6" t="s">
        <v>44</v>
      </c>
      <c r="F25" s="4">
        <v>1991</v>
      </c>
      <c r="G25" s="4" t="s">
        <v>131</v>
      </c>
      <c r="H25" s="50" t="s">
        <v>97</v>
      </c>
      <c r="I25" s="7" t="s">
        <v>32</v>
      </c>
      <c r="J25" s="45">
        <v>66</v>
      </c>
      <c r="K25" s="45">
        <v>71</v>
      </c>
      <c r="L25" s="45">
        <v>68</v>
      </c>
      <c r="M25" s="49">
        <f>AVERAGE(J25:L25)</f>
        <v>68.333333333333329</v>
      </c>
      <c r="N25" s="45">
        <v>61</v>
      </c>
      <c r="O25" s="45">
        <v>64</v>
      </c>
      <c r="P25" s="45">
        <v>61</v>
      </c>
      <c r="Q25" s="49">
        <f>AVERAGE(N25:P25)</f>
        <v>62</v>
      </c>
      <c r="R25" s="49">
        <f>MAX(M25,Q25)</f>
        <v>68.333333333333329</v>
      </c>
      <c r="S25" s="85"/>
    </row>
    <row r="26" spans="1:19" ht="18">
      <c r="A26" s="97">
        <v>9</v>
      </c>
      <c r="B26" s="3" t="s">
        <v>132</v>
      </c>
      <c r="C26" s="3">
        <v>8</v>
      </c>
      <c r="D26" s="8">
        <v>4201755</v>
      </c>
      <c r="E26" s="6" t="s">
        <v>46</v>
      </c>
      <c r="F26" s="4">
        <v>1993</v>
      </c>
      <c r="G26" s="4" t="s">
        <v>26</v>
      </c>
      <c r="H26" s="46" t="s">
        <v>90</v>
      </c>
      <c r="I26" s="7" t="s">
        <v>47</v>
      </c>
      <c r="J26" s="45">
        <v>63</v>
      </c>
      <c r="K26" s="45">
        <v>67</v>
      </c>
      <c r="L26" s="45">
        <v>63</v>
      </c>
      <c r="M26" s="49">
        <f>AVERAGE(J26:L26)</f>
        <v>64.333333333333329</v>
      </c>
      <c r="N26" s="45">
        <v>49</v>
      </c>
      <c r="O26" s="45">
        <v>46</v>
      </c>
      <c r="P26" s="45">
        <v>43</v>
      </c>
      <c r="Q26" s="49">
        <f>AVERAGE(N26:P26)</f>
        <v>46</v>
      </c>
      <c r="R26" s="49">
        <f>MAX(M26,Q26)</f>
        <v>64.333333333333329</v>
      </c>
      <c r="S26" s="85"/>
    </row>
    <row r="27" spans="1:19" ht="18">
      <c r="A27" s="97">
        <v>10</v>
      </c>
      <c r="B27" s="68" t="s">
        <v>133</v>
      </c>
      <c r="C27" s="3">
        <v>29</v>
      </c>
      <c r="D27" s="4">
        <v>4201728</v>
      </c>
      <c r="E27" s="6" t="s">
        <v>62</v>
      </c>
      <c r="F27" s="4">
        <v>1990</v>
      </c>
      <c r="G27" s="4" t="s">
        <v>131</v>
      </c>
      <c r="H27" s="7" t="s">
        <v>63</v>
      </c>
      <c r="I27" s="7" t="s">
        <v>60</v>
      </c>
      <c r="J27" s="45">
        <v>61</v>
      </c>
      <c r="K27" s="45">
        <v>64</v>
      </c>
      <c r="L27" s="45">
        <v>62</v>
      </c>
      <c r="M27" s="49">
        <f>AVERAGE(J27:L27)</f>
        <v>62.333333333333336</v>
      </c>
      <c r="N27" s="45">
        <v>64</v>
      </c>
      <c r="O27" s="45">
        <v>63</v>
      </c>
      <c r="P27" s="45">
        <v>64</v>
      </c>
      <c r="Q27" s="49">
        <f>AVERAGE(N27:P27)</f>
        <v>63.666666666666664</v>
      </c>
      <c r="R27" s="49">
        <f>MAX(M27,Q27)</f>
        <v>63.666666666666664</v>
      </c>
      <c r="S27" s="85"/>
    </row>
    <row r="28" spans="1:19" ht="18">
      <c r="A28" s="97">
        <v>11</v>
      </c>
      <c r="B28" s="68"/>
      <c r="C28" s="3">
        <v>35</v>
      </c>
      <c r="D28" s="4">
        <v>4201699</v>
      </c>
      <c r="E28" s="6" t="s">
        <v>67</v>
      </c>
      <c r="F28" s="4">
        <v>1992</v>
      </c>
      <c r="G28" s="4" t="s">
        <v>131</v>
      </c>
      <c r="H28" s="7" t="s">
        <v>91</v>
      </c>
      <c r="I28" s="7" t="s">
        <v>65</v>
      </c>
      <c r="J28" s="45">
        <v>60</v>
      </c>
      <c r="K28" s="45">
        <v>65</v>
      </c>
      <c r="L28" s="45">
        <v>61</v>
      </c>
      <c r="M28" s="49">
        <f>AVERAGE(J28:L28)</f>
        <v>62</v>
      </c>
      <c r="N28" s="45">
        <v>53</v>
      </c>
      <c r="O28" s="45">
        <v>59</v>
      </c>
      <c r="P28" s="45">
        <v>55</v>
      </c>
      <c r="Q28" s="49">
        <f>AVERAGE(N28:P28)</f>
        <v>55.666666666666664</v>
      </c>
      <c r="R28" s="49">
        <f>MAX(M28,Q28)</f>
        <v>62</v>
      </c>
      <c r="S28" s="85"/>
    </row>
    <row r="29" spans="1:19" ht="18.75" thickBot="1">
      <c r="A29" s="98">
        <v>12</v>
      </c>
      <c r="B29" s="86" t="s">
        <v>133</v>
      </c>
      <c r="C29" s="86">
        <v>4</v>
      </c>
      <c r="D29" s="87">
        <v>4201709</v>
      </c>
      <c r="E29" s="88" t="s">
        <v>71</v>
      </c>
      <c r="F29" s="86">
        <v>1987</v>
      </c>
      <c r="G29" s="86" t="s">
        <v>26</v>
      </c>
      <c r="H29" s="89" t="s">
        <v>91</v>
      </c>
      <c r="I29" s="90" t="s">
        <v>65</v>
      </c>
      <c r="J29" s="91">
        <v>26</v>
      </c>
      <c r="K29" s="91">
        <v>30</v>
      </c>
      <c r="L29" s="91">
        <v>28</v>
      </c>
      <c r="M29" s="92">
        <f>AVERAGE(J29:L29)</f>
        <v>28</v>
      </c>
      <c r="N29" s="91">
        <v>62</v>
      </c>
      <c r="O29" s="91">
        <v>61</v>
      </c>
      <c r="P29" s="91">
        <v>58</v>
      </c>
      <c r="Q29" s="92">
        <f>AVERAGE(N29:P29)</f>
        <v>60.333333333333336</v>
      </c>
      <c r="R29" s="92">
        <f>MAX(M29,Q29)</f>
        <v>60.333333333333336</v>
      </c>
      <c r="S29" s="93"/>
    </row>
    <row r="30" spans="1:19" ht="18">
      <c r="A30" s="99">
        <v>13</v>
      </c>
      <c r="B30" s="72" t="s">
        <v>133</v>
      </c>
      <c r="C30" s="73">
        <v>18</v>
      </c>
      <c r="D30" s="74" t="s">
        <v>92</v>
      </c>
      <c r="E30" s="75" t="s">
        <v>81</v>
      </c>
      <c r="F30" s="73">
        <v>1988</v>
      </c>
      <c r="G30" s="74" t="s">
        <v>131</v>
      </c>
      <c r="H30" s="76" t="s">
        <v>79</v>
      </c>
      <c r="I30" s="76" t="s">
        <v>80</v>
      </c>
      <c r="J30" s="77">
        <v>57</v>
      </c>
      <c r="K30" s="77">
        <v>55</v>
      </c>
      <c r="L30" s="77">
        <v>57</v>
      </c>
      <c r="M30" s="78">
        <f>AVERAGE(J30:L30)</f>
        <v>56.333333333333336</v>
      </c>
      <c r="N30" s="77">
        <v>59</v>
      </c>
      <c r="O30" s="77">
        <v>57</v>
      </c>
      <c r="P30" s="77">
        <v>60</v>
      </c>
      <c r="Q30" s="78">
        <f>AVERAGE(N30:P30)</f>
        <v>58.666666666666664</v>
      </c>
      <c r="R30" s="78">
        <f>MAX(M30,Q30)</f>
        <v>58.666666666666664</v>
      </c>
      <c r="S30" s="77"/>
    </row>
    <row r="31" spans="1:19" ht="18">
      <c r="A31" s="100">
        <v>14</v>
      </c>
      <c r="B31" s="3" t="s">
        <v>133</v>
      </c>
      <c r="C31" s="3">
        <v>12</v>
      </c>
      <c r="D31" s="3">
        <v>4201730</v>
      </c>
      <c r="E31" s="6" t="s">
        <v>39</v>
      </c>
      <c r="F31" s="4">
        <v>1984</v>
      </c>
      <c r="G31" s="4" t="s">
        <v>26</v>
      </c>
      <c r="H31" s="7" t="s">
        <v>40</v>
      </c>
      <c r="I31" s="7" t="s">
        <v>7</v>
      </c>
      <c r="J31" s="45">
        <v>38</v>
      </c>
      <c r="K31" s="45">
        <v>35</v>
      </c>
      <c r="L31" s="45">
        <v>37</v>
      </c>
      <c r="M31" s="49">
        <f>AVERAGE(J31:L31)</f>
        <v>36.666666666666664</v>
      </c>
      <c r="N31" s="45">
        <v>55</v>
      </c>
      <c r="O31" s="45">
        <v>59</v>
      </c>
      <c r="P31" s="45">
        <v>56</v>
      </c>
      <c r="Q31" s="49">
        <f>AVERAGE(N31:P31)</f>
        <v>56.666666666666664</v>
      </c>
      <c r="R31" s="49">
        <f>MAX(M31,Q31)</f>
        <v>56.666666666666664</v>
      </c>
      <c r="S31" s="45"/>
    </row>
    <row r="32" spans="1:19" ht="18">
      <c r="A32" s="100">
        <v>15</v>
      </c>
      <c r="B32" s="3" t="s">
        <v>133</v>
      </c>
      <c r="C32" s="3">
        <v>16</v>
      </c>
      <c r="D32" s="3">
        <v>4201723</v>
      </c>
      <c r="E32" s="1" t="s">
        <v>76</v>
      </c>
      <c r="F32" s="3">
        <v>1994</v>
      </c>
      <c r="G32" s="4" t="s">
        <v>131</v>
      </c>
      <c r="H32" s="2" t="s">
        <v>78</v>
      </c>
      <c r="I32" s="2" t="s">
        <v>75</v>
      </c>
      <c r="J32" s="45">
        <v>54</v>
      </c>
      <c r="K32" s="45">
        <v>56</v>
      </c>
      <c r="L32" s="45">
        <v>53</v>
      </c>
      <c r="M32" s="49">
        <f>AVERAGE(J32:L32)</f>
        <v>54.333333333333336</v>
      </c>
      <c r="N32" s="45">
        <v>52</v>
      </c>
      <c r="O32" s="45">
        <v>57</v>
      </c>
      <c r="P32" s="45">
        <v>56</v>
      </c>
      <c r="Q32" s="49">
        <f>AVERAGE(N32:P32)</f>
        <v>55</v>
      </c>
      <c r="R32" s="49">
        <f>MAX(M32,Q32)</f>
        <v>55</v>
      </c>
      <c r="S32" s="45"/>
    </row>
    <row r="33" spans="1:19" ht="18">
      <c r="A33" s="100">
        <v>16</v>
      </c>
      <c r="B33" s="3" t="s">
        <v>132</v>
      </c>
      <c r="C33" s="3">
        <v>1</v>
      </c>
      <c r="D33" s="4">
        <v>4203277</v>
      </c>
      <c r="E33" s="6" t="s">
        <v>37</v>
      </c>
      <c r="F33" s="4">
        <v>1991</v>
      </c>
      <c r="G33" s="4" t="s">
        <v>26</v>
      </c>
      <c r="H33" s="50" t="s">
        <v>96</v>
      </c>
      <c r="I33" s="7" t="s">
        <v>38</v>
      </c>
      <c r="J33" s="45">
        <v>24</v>
      </c>
      <c r="K33" s="45">
        <v>27</v>
      </c>
      <c r="L33" s="45">
        <v>23</v>
      </c>
      <c r="M33" s="49">
        <f>AVERAGE(J33:L33)</f>
        <v>24.666666666666668</v>
      </c>
      <c r="N33" s="45">
        <v>53</v>
      </c>
      <c r="O33" s="45">
        <v>54</v>
      </c>
      <c r="P33" s="45">
        <v>52</v>
      </c>
      <c r="Q33" s="49">
        <f>AVERAGE(N33:P33)</f>
        <v>53</v>
      </c>
      <c r="R33" s="49">
        <f>MAX(M33,Q33)</f>
        <v>53</v>
      </c>
      <c r="S33" s="45"/>
    </row>
    <row r="34" spans="1:19" ht="18">
      <c r="A34" s="100">
        <v>17</v>
      </c>
      <c r="B34" s="3" t="s">
        <v>133</v>
      </c>
      <c r="C34" s="3">
        <v>17</v>
      </c>
      <c r="D34" s="4">
        <v>4203298</v>
      </c>
      <c r="E34" s="6" t="s">
        <v>64</v>
      </c>
      <c r="F34" s="4">
        <v>1996</v>
      </c>
      <c r="G34" s="4" t="s">
        <v>131</v>
      </c>
      <c r="H34" s="7" t="s">
        <v>91</v>
      </c>
      <c r="I34" s="7" t="s">
        <v>65</v>
      </c>
      <c r="J34" s="45">
        <v>48</v>
      </c>
      <c r="K34" s="45">
        <v>48</v>
      </c>
      <c r="L34" s="45">
        <v>50</v>
      </c>
      <c r="M34" s="49">
        <f>AVERAGE(J34:L34)</f>
        <v>48.666666666666664</v>
      </c>
      <c r="N34" s="45">
        <v>51</v>
      </c>
      <c r="O34" s="45">
        <v>52</v>
      </c>
      <c r="P34" s="45">
        <v>54</v>
      </c>
      <c r="Q34" s="49">
        <f>AVERAGE(N34:P34)</f>
        <v>52.333333333333336</v>
      </c>
      <c r="R34" s="49">
        <f>MAX(M34,Q34)</f>
        <v>52.333333333333336</v>
      </c>
      <c r="S34" s="45"/>
    </row>
    <row r="35" spans="1:19" ht="18">
      <c r="A35" s="100">
        <v>18</v>
      </c>
      <c r="B35" s="68" t="s">
        <v>133</v>
      </c>
      <c r="C35" s="3">
        <v>21</v>
      </c>
      <c r="D35" s="4">
        <v>4201708</v>
      </c>
      <c r="E35" s="6" t="s">
        <v>68</v>
      </c>
      <c r="F35" s="4">
        <v>1992</v>
      </c>
      <c r="G35" s="4" t="s">
        <v>131</v>
      </c>
      <c r="H35" s="7" t="s">
        <v>91</v>
      </c>
      <c r="I35" s="7" t="s">
        <v>65</v>
      </c>
      <c r="J35" s="45">
        <v>51</v>
      </c>
      <c r="K35" s="45">
        <v>45</v>
      </c>
      <c r="L35" s="45">
        <v>48</v>
      </c>
      <c r="M35" s="49">
        <f>AVERAGE(J35:L35)</f>
        <v>48</v>
      </c>
      <c r="N35" s="45">
        <v>52</v>
      </c>
      <c r="O35" s="45">
        <v>49</v>
      </c>
      <c r="P35" s="45">
        <v>51</v>
      </c>
      <c r="Q35" s="49">
        <f>AVERAGE(N35:P35)</f>
        <v>50.666666666666664</v>
      </c>
      <c r="R35" s="49">
        <f>MAX(M35,Q35)</f>
        <v>50.666666666666664</v>
      </c>
      <c r="S35" s="45"/>
    </row>
    <row r="36" spans="1:19" ht="18">
      <c r="A36" s="100">
        <v>19</v>
      </c>
      <c r="B36" s="3" t="s">
        <v>133</v>
      </c>
      <c r="C36" s="3">
        <v>15</v>
      </c>
      <c r="D36" s="4">
        <v>4203396</v>
      </c>
      <c r="E36" s="6" t="s">
        <v>42</v>
      </c>
      <c r="F36" s="4">
        <v>1995</v>
      </c>
      <c r="G36" s="4" t="s">
        <v>135</v>
      </c>
      <c r="H36" s="50" t="s">
        <v>97</v>
      </c>
      <c r="I36" s="7" t="s">
        <v>32</v>
      </c>
      <c r="J36" s="45">
        <v>18</v>
      </c>
      <c r="K36" s="45">
        <v>19</v>
      </c>
      <c r="L36" s="45">
        <v>18</v>
      </c>
      <c r="M36" s="49">
        <f>AVERAGE(J36:L36)</f>
        <v>18.333333333333332</v>
      </c>
      <c r="N36" s="45">
        <v>50</v>
      </c>
      <c r="O36" s="45">
        <v>49</v>
      </c>
      <c r="P36" s="45">
        <v>49</v>
      </c>
      <c r="Q36" s="49">
        <f>AVERAGE(N36:P36)</f>
        <v>49.333333333333336</v>
      </c>
      <c r="R36" s="49">
        <f>MAX(M36,Q36)</f>
        <v>49.333333333333336</v>
      </c>
      <c r="S36" s="45"/>
    </row>
    <row r="37" spans="1:19" ht="18">
      <c r="A37" s="100">
        <v>20</v>
      </c>
      <c r="B37" s="3" t="s">
        <v>133</v>
      </c>
      <c r="C37" s="3">
        <v>10</v>
      </c>
      <c r="D37" s="4">
        <v>4203396</v>
      </c>
      <c r="E37" s="6" t="s">
        <v>43</v>
      </c>
      <c r="F37" s="4">
        <v>1995</v>
      </c>
      <c r="G37" s="4" t="s">
        <v>131</v>
      </c>
      <c r="H37" s="50" t="s">
        <v>97</v>
      </c>
      <c r="I37" s="7" t="s">
        <v>32</v>
      </c>
      <c r="J37" s="45">
        <v>42</v>
      </c>
      <c r="K37" s="45">
        <v>50</v>
      </c>
      <c r="L37" s="45">
        <v>45</v>
      </c>
      <c r="M37" s="49">
        <f>AVERAGE(J37:L37)</f>
        <v>45.666666666666664</v>
      </c>
      <c r="N37" s="45">
        <v>45</v>
      </c>
      <c r="O37" s="45">
        <v>47</v>
      </c>
      <c r="P37" s="45">
        <v>47</v>
      </c>
      <c r="Q37" s="49">
        <f>AVERAGE(N37:P37)</f>
        <v>46.333333333333336</v>
      </c>
      <c r="R37" s="49">
        <f>MAX(M37,Q37)</f>
        <v>46.333333333333336</v>
      </c>
      <c r="S37" s="45"/>
    </row>
    <row r="38" spans="1:19" ht="18">
      <c r="A38" s="100">
        <v>21</v>
      </c>
      <c r="B38" s="68" t="s">
        <v>132</v>
      </c>
      <c r="C38" s="3">
        <v>33</v>
      </c>
      <c r="D38" s="4">
        <v>4203297</v>
      </c>
      <c r="E38" s="6" t="s">
        <v>69</v>
      </c>
      <c r="F38" s="4">
        <v>1995</v>
      </c>
      <c r="G38" s="4" t="s">
        <v>131</v>
      </c>
      <c r="H38" s="7" t="s">
        <v>91</v>
      </c>
      <c r="I38" s="7" t="s">
        <v>65</v>
      </c>
      <c r="J38" s="45">
        <v>22</v>
      </c>
      <c r="K38" s="45">
        <v>24</v>
      </c>
      <c r="L38" s="45">
        <v>25</v>
      </c>
      <c r="M38" s="49">
        <f>AVERAGE(J38:L38)</f>
        <v>23.666666666666668</v>
      </c>
      <c r="N38" s="45">
        <v>47</v>
      </c>
      <c r="O38" s="45">
        <v>38</v>
      </c>
      <c r="P38" s="45">
        <v>41</v>
      </c>
      <c r="Q38" s="49">
        <f>AVERAGE(N38:P38)</f>
        <v>42</v>
      </c>
      <c r="R38" s="49">
        <f>MAX(M38,Q38)</f>
        <v>42</v>
      </c>
      <c r="S38" s="45"/>
    </row>
    <row r="39" spans="1:19" ht="18">
      <c r="A39" s="100">
        <v>22</v>
      </c>
      <c r="B39" s="68" t="s">
        <v>132</v>
      </c>
      <c r="C39" s="3">
        <v>28</v>
      </c>
      <c r="D39" s="4">
        <v>4203935</v>
      </c>
      <c r="E39" s="6" t="s">
        <v>53</v>
      </c>
      <c r="F39" s="4">
        <v>1986</v>
      </c>
      <c r="G39" s="4" t="s">
        <v>131</v>
      </c>
      <c r="H39" s="7" t="s">
        <v>54</v>
      </c>
      <c r="I39" s="7" t="s">
        <v>50</v>
      </c>
      <c r="J39" s="45">
        <v>14</v>
      </c>
      <c r="K39" s="45">
        <v>16</v>
      </c>
      <c r="L39" s="45">
        <v>14</v>
      </c>
      <c r="M39" s="49">
        <f>AVERAGE(J39:L39)</f>
        <v>14.666666666666666</v>
      </c>
      <c r="N39" s="45">
        <v>35</v>
      </c>
      <c r="O39" s="45">
        <v>37</v>
      </c>
      <c r="P39" s="45">
        <v>40</v>
      </c>
      <c r="Q39" s="49">
        <f>AVERAGE(N39:P39)</f>
        <v>37.333333333333336</v>
      </c>
      <c r="R39" s="49">
        <f>MAX(M39,Q39)</f>
        <v>37.333333333333336</v>
      </c>
      <c r="S39" s="45"/>
    </row>
    <row r="40" spans="1:19" ht="18">
      <c r="A40" s="100">
        <v>23</v>
      </c>
      <c r="B40" s="68" t="s">
        <v>132</v>
      </c>
      <c r="C40" s="3">
        <v>34</v>
      </c>
      <c r="D40" s="3">
        <v>4203169</v>
      </c>
      <c r="E40" s="1" t="s">
        <v>77</v>
      </c>
      <c r="F40" s="3">
        <v>1996</v>
      </c>
      <c r="G40" s="3" t="s">
        <v>136</v>
      </c>
      <c r="H40" s="2" t="s">
        <v>78</v>
      </c>
      <c r="I40" s="2" t="s">
        <v>75</v>
      </c>
      <c r="J40" s="45">
        <v>26</v>
      </c>
      <c r="K40" s="45">
        <v>30</v>
      </c>
      <c r="L40" s="45">
        <v>31</v>
      </c>
      <c r="M40" s="49">
        <f>AVERAGE(J40:L40)</f>
        <v>29</v>
      </c>
      <c r="N40" s="45">
        <v>13</v>
      </c>
      <c r="O40" s="45">
        <v>12</v>
      </c>
      <c r="P40" s="45">
        <v>16</v>
      </c>
      <c r="Q40" s="49">
        <f>AVERAGE(N40:P40)</f>
        <v>13.666666666666666</v>
      </c>
      <c r="R40" s="49">
        <f>MAX(M40,Q40)</f>
        <v>29</v>
      </c>
      <c r="S40" s="45"/>
    </row>
    <row r="41" spans="1:19" ht="18">
      <c r="A41" s="100">
        <v>24</v>
      </c>
      <c r="B41" s="40" t="s">
        <v>133</v>
      </c>
      <c r="C41" s="3">
        <v>37</v>
      </c>
      <c r="D41" s="8">
        <v>4203944</v>
      </c>
      <c r="E41" s="1" t="s">
        <v>130</v>
      </c>
      <c r="F41" s="3">
        <v>1997</v>
      </c>
      <c r="G41" s="3" t="s">
        <v>135</v>
      </c>
      <c r="H41" s="2" t="s">
        <v>79</v>
      </c>
      <c r="I41" s="2" t="s">
        <v>80</v>
      </c>
      <c r="J41" s="45">
        <v>17</v>
      </c>
      <c r="K41" s="45">
        <v>13</v>
      </c>
      <c r="L41" s="45">
        <v>10</v>
      </c>
      <c r="M41" s="49">
        <f>AVERAGE(J41:L41)</f>
        <v>13.333333333333334</v>
      </c>
      <c r="N41" s="45">
        <v>12</v>
      </c>
      <c r="O41" s="45">
        <v>8</v>
      </c>
      <c r="P41" s="45">
        <v>8</v>
      </c>
      <c r="Q41" s="49">
        <f>AVERAGE(N41:P41)</f>
        <v>9.3333333333333339</v>
      </c>
      <c r="R41" s="49">
        <f>MAX(M41,Q41)</f>
        <v>13.333333333333334</v>
      </c>
      <c r="S41" s="45"/>
    </row>
    <row r="42" spans="1:19" ht="18">
      <c r="A42" s="100">
        <v>25</v>
      </c>
      <c r="B42" s="68" t="s">
        <v>132</v>
      </c>
      <c r="C42" s="3">
        <v>20</v>
      </c>
      <c r="D42" s="4">
        <v>4203752</v>
      </c>
      <c r="E42" s="6" t="s">
        <v>70</v>
      </c>
      <c r="F42" s="4">
        <v>1995</v>
      </c>
      <c r="G42" s="4" t="s">
        <v>136</v>
      </c>
      <c r="H42" s="7" t="s">
        <v>91</v>
      </c>
      <c r="I42" s="7" t="s">
        <v>65</v>
      </c>
      <c r="J42" s="94">
        <v>16</v>
      </c>
      <c r="K42" s="94">
        <v>11</v>
      </c>
      <c r="L42" s="94">
        <v>11</v>
      </c>
      <c r="M42" s="95">
        <f>AVERAGE(J42:L42)</f>
        <v>12.666666666666666</v>
      </c>
      <c r="N42" s="94">
        <v>15</v>
      </c>
      <c r="O42" s="94">
        <v>14</v>
      </c>
      <c r="P42" s="94">
        <v>9</v>
      </c>
      <c r="Q42" s="95">
        <f>AVERAGE(N42:P42)</f>
        <v>12.666666666666666</v>
      </c>
      <c r="R42" s="49">
        <f>MAX(M42,Q42)</f>
        <v>12.666666666666666</v>
      </c>
      <c r="S42" s="45"/>
    </row>
    <row r="43" spans="1:19" ht="18">
      <c r="A43" s="100">
        <v>26</v>
      </c>
      <c r="B43" s="3" t="s">
        <v>133</v>
      </c>
      <c r="C43" s="3">
        <v>6</v>
      </c>
      <c r="D43" s="8">
        <v>4201726</v>
      </c>
      <c r="E43" s="6" t="s">
        <v>61</v>
      </c>
      <c r="F43" s="4">
        <v>1993</v>
      </c>
      <c r="G43" s="4" t="s">
        <v>26</v>
      </c>
      <c r="H43" s="7" t="s">
        <v>63</v>
      </c>
      <c r="I43" s="7" t="s">
        <v>60</v>
      </c>
      <c r="J43" s="45">
        <v>10</v>
      </c>
      <c r="K43" s="45">
        <v>10</v>
      </c>
      <c r="L43" s="45">
        <v>12</v>
      </c>
      <c r="M43" s="49">
        <f>AVERAGE(J43:L43)</f>
        <v>10.666666666666666</v>
      </c>
      <c r="N43" s="45">
        <v>8</v>
      </c>
      <c r="O43" s="45">
        <v>9</v>
      </c>
      <c r="P43" s="45">
        <v>13</v>
      </c>
      <c r="Q43" s="49">
        <f>AVERAGE(N43:P43)</f>
        <v>10</v>
      </c>
      <c r="R43" s="49">
        <f>MAX(M43,Q43)</f>
        <v>10.666666666666666</v>
      </c>
      <c r="S43" s="45"/>
    </row>
    <row r="44" spans="1:19" ht="18">
      <c r="A44" s="100">
        <v>27</v>
      </c>
      <c r="B44" s="3"/>
      <c r="C44" s="3">
        <v>5</v>
      </c>
      <c r="D44" s="4">
        <v>4201893</v>
      </c>
      <c r="E44" s="6" t="s">
        <v>52</v>
      </c>
      <c r="F44" s="4">
        <v>1989</v>
      </c>
      <c r="G44" s="4" t="s">
        <v>26</v>
      </c>
      <c r="H44" s="7" t="s">
        <v>54</v>
      </c>
      <c r="I44" s="7" t="s">
        <v>50</v>
      </c>
      <c r="J44" s="45">
        <v>5</v>
      </c>
      <c r="K44" s="45">
        <v>5</v>
      </c>
      <c r="L44" s="45">
        <v>3</v>
      </c>
      <c r="M44" s="49">
        <f>AVERAGE(J44:L44)</f>
        <v>4.333333333333333</v>
      </c>
      <c r="N44" s="45" t="s">
        <v>134</v>
      </c>
      <c r="O44" s="45">
        <v>0</v>
      </c>
      <c r="P44" s="45">
        <v>0</v>
      </c>
      <c r="Q44" s="49">
        <f>AVERAGE(N44:P44)</f>
        <v>0</v>
      </c>
      <c r="R44" s="49">
        <f>MAX(M44,Q44)</f>
        <v>4.333333333333333</v>
      </c>
      <c r="S44" s="45"/>
    </row>
    <row r="45" spans="1:19" ht="18">
      <c r="A45" s="101"/>
      <c r="B45" s="3" t="s">
        <v>126</v>
      </c>
      <c r="C45" s="3">
        <v>13</v>
      </c>
      <c r="D45" s="3">
        <v>4202043</v>
      </c>
      <c r="E45" s="1" t="s">
        <v>72</v>
      </c>
      <c r="F45" s="3">
        <v>1994</v>
      </c>
      <c r="G45" s="3" t="s">
        <v>26</v>
      </c>
      <c r="H45" s="2" t="s">
        <v>98</v>
      </c>
      <c r="I45" s="2" t="s">
        <v>73</v>
      </c>
      <c r="J45" s="45" t="s">
        <v>134</v>
      </c>
      <c r="K45" s="45">
        <v>0</v>
      </c>
      <c r="L45" s="45">
        <v>0</v>
      </c>
      <c r="M45" s="49">
        <f>AVERAGE(J45:L45)</f>
        <v>0</v>
      </c>
      <c r="N45" s="45" t="s">
        <v>134</v>
      </c>
      <c r="O45" s="45">
        <v>0</v>
      </c>
      <c r="P45" s="45">
        <v>0</v>
      </c>
      <c r="Q45" s="49">
        <f>AVERAGE(N45:P45)</f>
        <v>0</v>
      </c>
      <c r="R45" s="49">
        <f>MAX(M45,Q45)</f>
        <v>0</v>
      </c>
      <c r="S45" s="45"/>
    </row>
    <row r="46" spans="1:19" ht="18">
      <c r="B46" s="3" t="s">
        <v>133</v>
      </c>
      <c r="C46" s="3">
        <v>19</v>
      </c>
      <c r="D46" s="8">
        <v>4200115</v>
      </c>
      <c r="E46" s="1" t="s">
        <v>88</v>
      </c>
      <c r="F46" s="3">
        <v>1985</v>
      </c>
      <c r="G46" s="4" t="s">
        <v>135</v>
      </c>
      <c r="H46" s="2" t="s">
        <v>85</v>
      </c>
      <c r="I46" s="2" t="s">
        <v>5</v>
      </c>
      <c r="J46" s="45" t="s">
        <v>134</v>
      </c>
      <c r="K46" s="45">
        <v>0</v>
      </c>
      <c r="L46" s="45">
        <v>0</v>
      </c>
      <c r="M46" s="49">
        <f>AVERAGE(J46:L46)</f>
        <v>0</v>
      </c>
      <c r="N46" s="45" t="s">
        <v>134</v>
      </c>
      <c r="O46" s="45">
        <v>0</v>
      </c>
      <c r="P46" s="45">
        <v>0</v>
      </c>
      <c r="Q46" s="49">
        <f>AVERAGE(N46:P46)</f>
        <v>0</v>
      </c>
      <c r="R46" s="49">
        <f>MAX(M46,Q46)</f>
        <v>0</v>
      </c>
      <c r="S46" s="45"/>
    </row>
    <row r="47" spans="1:19" ht="18">
      <c r="B47" s="68" t="s">
        <v>132</v>
      </c>
      <c r="C47" s="3">
        <v>24</v>
      </c>
      <c r="D47" s="8">
        <v>4201868</v>
      </c>
      <c r="E47" s="1" t="s">
        <v>83</v>
      </c>
      <c r="F47" s="3">
        <v>1983</v>
      </c>
      <c r="G47" s="3" t="s">
        <v>84</v>
      </c>
      <c r="H47" s="2" t="s">
        <v>85</v>
      </c>
      <c r="I47" s="2" t="s">
        <v>5</v>
      </c>
      <c r="J47" s="45" t="s">
        <v>134</v>
      </c>
      <c r="K47" s="45">
        <v>0</v>
      </c>
      <c r="L47" s="45">
        <v>0</v>
      </c>
      <c r="M47" s="49">
        <f>AVERAGE(J47:L47)</f>
        <v>0</v>
      </c>
      <c r="N47" s="45" t="s">
        <v>134</v>
      </c>
      <c r="O47" s="45">
        <v>0</v>
      </c>
      <c r="P47" s="45">
        <v>0</v>
      </c>
      <c r="Q47" s="49">
        <f>AVERAGE(N47:P47)</f>
        <v>0</v>
      </c>
      <c r="R47" s="49">
        <f>MAX(M47,Q47)</f>
        <v>0</v>
      </c>
      <c r="S47" s="45"/>
    </row>
    <row r="48" spans="1:19" ht="18">
      <c r="B48" s="68"/>
      <c r="C48" s="3">
        <v>25</v>
      </c>
      <c r="D48" s="4">
        <v>4203747</v>
      </c>
      <c r="E48" s="1" t="s">
        <v>89</v>
      </c>
      <c r="F48" s="3">
        <v>1988</v>
      </c>
      <c r="G48" s="3" t="s">
        <v>84</v>
      </c>
      <c r="H48" s="2" t="s">
        <v>85</v>
      </c>
      <c r="I48" s="2" t="s">
        <v>5</v>
      </c>
      <c r="J48" s="45" t="s">
        <v>134</v>
      </c>
      <c r="K48" s="45">
        <v>0</v>
      </c>
      <c r="L48" s="45">
        <v>0</v>
      </c>
      <c r="M48" s="49">
        <f>AVERAGE(J48:L48)</f>
        <v>0</v>
      </c>
      <c r="N48" s="45" t="s">
        <v>134</v>
      </c>
      <c r="O48" s="45">
        <v>0</v>
      </c>
      <c r="P48" s="45">
        <v>0</v>
      </c>
      <c r="Q48" s="49">
        <f>AVERAGE(N48:P48)</f>
        <v>0</v>
      </c>
      <c r="R48" s="49">
        <f>MAX(M48,Q48)</f>
        <v>0</v>
      </c>
      <c r="S48" s="45"/>
    </row>
    <row r="49" spans="2:19" ht="18">
      <c r="B49" s="68"/>
      <c r="C49" s="3">
        <v>32</v>
      </c>
      <c r="D49" s="8">
        <v>4201869</v>
      </c>
      <c r="E49" s="1" t="s">
        <v>87</v>
      </c>
      <c r="F49" s="3">
        <v>1991</v>
      </c>
      <c r="G49" s="3" t="s">
        <v>84</v>
      </c>
      <c r="H49" s="2" t="s">
        <v>85</v>
      </c>
      <c r="I49" s="2" t="s">
        <v>5</v>
      </c>
      <c r="J49" s="45" t="s">
        <v>134</v>
      </c>
      <c r="K49" s="45">
        <v>0</v>
      </c>
      <c r="L49" s="45">
        <v>0</v>
      </c>
      <c r="M49" s="49">
        <f>AVERAGE(J49:L49)</f>
        <v>0</v>
      </c>
      <c r="N49" s="45" t="s">
        <v>134</v>
      </c>
      <c r="O49" s="45">
        <v>0</v>
      </c>
      <c r="P49" s="45">
        <v>0</v>
      </c>
      <c r="Q49" s="49">
        <f>AVERAGE(N49:P49)</f>
        <v>0</v>
      </c>
      <c r="R49" s="49">
        <f>MAX(M49,Q49)</f>
        <v>0</v>
      </c>
      <c r="S49" s="45"/>
    </row>
    <row r="50" spans="2:19" ht="18">
      <c r="B50" s="68" t="s">
        <v>132</v>
      </c>
      <c r="C50" s="3">
        <v>36</v>
      </c>
      <c r="D50" s="8">
        <v>4201844</v>
      </c>
      <c r="E50" s="1" t="s">
        <v>86</v>
      </c>
      <c r="F50" s="3">
        <v>1994</v>
      </c>
      <c r="G50" s="4" t="s">
        <v>131</v>
      </c>
      <c r="H50" s="2" t="s">
        <v>85</v>
      </c>
      <c r="I50" s="2" t="s">
        <v>5</v>
      </c>
      <c r="J50" s="45" t="s">
        <v>134</v>
      </c>
      <c r="K50" s="45">
        <v>0</v>
      </c>
      <c r="L50" s="45">
        <v>0</v>
      </c>
      <c r="M50" s="49">
        <f>AVERAGE(J50:L50)</f>
        <v>0</v>
      </c>
      <c r="N50" s="45" t="s">
        <v>134</v>
      </c>
      <c r="O50" s="45">
        <v>0</v>
      </c>
      <c r="P50" s="45">
        <v>0</v>
      </c>
      <c r="Q50" s="49">
        <f>AVERAGE(N50:P50)</f>
        <v>0</v>
      </c>
      <c r="R50" s="49">
        <f>MAX(M50,Q50)</f>
        <v>0</v>
      </c>
      <c r="S50" s="38"/>
    </row>
    <row r="1048529" spans="3:3">
      <c r="C1048529" s="5"/>
    </row>
  </sheetData>
  <sortState ref="B18:R29">
    <sortCondition descending="1" ref="R18:R29"/>
  </sortState>
  <hyperlinks>
    <hyperlink ref="H33" r:id="rId1" display="http://www.fgssr.ru/sport/ui/Page/Organisation/OrganisationPage.aspx?o=6680"/>
    <hyperlink ref="H23" r:id="rId2" display="http://www.fgssr.ru/sport/ui/Page/Organisation/OrganisationPage.aspx?o=6667"/>
    <hyperlink ref="H25" r:id="rId3" display="http://www.fgssr.ru/sport/ui/Page/Organisation/OrganisationPage.aspx?o=6667"/>
    <hyperlink ref="H36" r:id="rId4" display="http://www.fgssr.ru/sport/ui/Page/Organisation/OrganisationPage.aspx?o=6667"/>
    <hyperlink ref="H37" r:id="rId5" display="http://www.fgssr.ru/sport/ui/Page/Organisation/OrganisationPage.aspx?o=6667"/>
  </hyperlinks>
  <pageMargins left="0.23622047244094491" right="0.23622047244094491" top="0.74803149606299213" bottom="0.74803149606299213" header="0.31496062992125984" footer="0.31496062992125984"/>
  <pageSetup paperSize="9" scale="55" orientation="landscape" verticalDpi="300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8504"/>
  <sheetViews>
    <sheetView topLeftCell="A2" zoomScale="80" zoomScaleNormal="80" workbookViewId="0">
      <selection activeCell="V29" sqref="A18:V29"/>
    </sheetView>
  </sheetViews>
  <sheetFormatPr defaultColWidth="11" defaultRowHeight="14.25"/>
  <cols>
    <col min="1" max="2" width="9" style="16" customWidth="1"/>
    <col min="3" max="3" width="15.5" style="16" customWidth="1"/>
    <col min="4" max="4" width="30.33203125" style="16" customWidth="1"/>
    <col min="5" max="5" width="11" style="16" customWidth="1"/>
    <col min="6" max="6" width="11.33203125" style="16" customWidth="1"/>
    <col min="7" max="7" width="48.33203125" style="16" customWidth="1"/>
    <col min="8" max="8" width="22.6640625" style="16" bestFit="1" customWidth="1"/>
    <col min="9" max="11" width="5" style="16" customWidth="1"/>
    <col min="12" max="12" width="9.6640625" style="16" customWidth="1"/>
    <col min="13" max="15" width="5" style="16" customWidth="1"/>
    <col min="16" max="16" width="8" style="16" customWidth="1"/>
    <col min="17" max="17" width="5" style="16" customWidth="1"/>
    <col min="18" max="18" width="5.33203125" style="16" customWidth="1"/>
    <col min="19" max="19" width="5" style="16" customWidth="1"/>
    <col min="20" max="20" width="8" style="16" customWidth="1"/>
    <col min="21" max="21" width="9.6640625" style="16" customWidth="1"/>
    <col min="22" max="22" width="11.33203125" style="16" bestFit="1" customWidth="1"/>
    <col min="23" max="23" width="13" style="16" customWidth="1"/>
    <col min="24" max="24" width="11" style="16" customWidth="1"/>
    <col min="25" max="16384" width="11" style="16"/>
  </cols>
  <sheetData>
    <row r="1" spans="1:23" ht="239.25" customHeight="1">
      <c r="A1" s="64"/>
      <c r="B1" s="64"/>
      <c r="C1" s="64"/>
      <c r="D1" s="54" t="s">
        <v>116</v>
      </c>
      <c r="E1" s="54"/>
      <c r="F1" s="54"/>
      <c r="G1" s="65"/>
      <c r="H1" s="65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14"/>
    </row>
    <row r="2" spans="1:23" ht="18" customHeight="1">
      <c r="A2" s="64"/>
      <c r="B2" s="64"/>
      <c r="C2" s="64"/>
      <c r="D2" s="54" t="s">
        <v>117</v>
      </c>
      <c r="E2" s="54"/>
      <c r="F2" s="54"/>
      <c r="G2" s="64"/>
      <c r="H2" s="64"/>
      <c r="I2" s="65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14"/>
    </row>
    <row r="3" spans="1:23" ht="18" customHeight="1" thickBot="1">
      <c r="A3" s="64"/>
      <c r="B3" s="64"/>
      <c r="C3" s="64"/>
      <c r="D3" s="54" t="s">
        <v>118</v>
      </c>
      <c r="E3" s="54"/>
      <c r="F3" s="5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14"/>
    </row>
    <row r="4" spans="1:23" ht="18" customHeight="1">
      <c r="A4" s="56" t="s">
        <v>114</v>
      </c>
      <c r="B4" s="20"/>
      <c r="C4" s="19"/>
      <c r="D4" s="18" t="s">
        <v>0</v>
      </c>
      <c r="E4" s="20"/>
      <c r="F4" s="20"/>
      <c r="G4" s="20"/>
      <c r="H4" s="25"/>
      <c r="I4" s="20" t="s">
        <v>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1"/>
      <c r="W4" s="14"/>
    </row>
    <row r="5" spans="1:23" ht="18" customHeight="1">
      <c r="A5" s="27" t="s">
        <v>2</v>
      </c>
      <c r="B5" s="10"/>
      <c r="C5" s="11"/>
      <c r="D5" s="27"/>
      <c r="E5" s="10"/>
      <c r="F5" s="10"/>
      <c r="G5" s="10"/>
      <c r="H5" s="28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6"/>
      <c r="W5" s="14"/>
    </row>
    <row r="6" spans="1:23" ht="15">
      <c r="A6" s="27" t="s">
        <v>27</v>
      </c>
      <c r="B6" s="10"/>
      <c r="C6" s="11"/>
      <c r="D6" s="29"/>
      <c r="E6" s="11"/>
      <c r="F6" s="10"/>
      <c r="G6" s="10"/>
      <c r="H6" s="28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6"/>
      <c r="W6" s="14"/>
    </row>
    <row r="7" spans="1:23" ht="18">
      <c r="A7" s="27"/>
      <c r="B7" s="10"/>
      <c r="C7" s="11"/>
      <c r="D7" s="29"/>
      <c r="E7" s="11"/>
      <c r="F7" s="10"/>
      <c r="G7" s="10"/>
      <c r="H7" s="28"/>
      <c r="I7" s="10" t="s">
        <v>10</v>
      </c>
      <c r="J7" s="11"/>
      <c r="K7" s="11"/>
      <c r="L7" s="11"/>
      <c r="M7" s="11"/>
      <c r="N7" s="55" t="s">
        <v>104</v>
      </c>
      <c r="O7" s="11"/>
      <c r="P7" s="11"/>
      <c r="Q7" s="11"/>
      <c r="R7" s="11"/>
      <c r="S7" s="11"/>
      <c r="T7" s="11"/>
      <c r="U7" s="11"/>
      <c r="V7" s="26"/>
      <c r="W7" s="14"/>
    </row>
    <row r="8" spans="1:23" ht="15">
      <c r="A8" s="27" t="s">
        <v>3</v>
      </c>
      <c r="B8" s="10"/>
      <c r="C8" s="11"/>
      <c r="D8" s="29" t="s">
        <v>6</v>
      </c>
      <c r="E8" s="11" t="s">
        <v>7</v>
      </c>
      <c r="F8" s="10"/>
      <c r="G8" s="10"/>
      <c r="H8" s="28"/>
      <c r="I8" s="10" t="s">
        <v>11</v>
      </c>
      <c r="J8" s="10"/>
      <c r="K8" s="11"/>
      <c r="L8" s="11"/>
      <c r="M8" s="11"/>
      <c r="N8" s="11" t="s">
        <v>105</v>
      </c>
      <c r="O8" s="11"/>
      <c r="P8" s="11"/>
      <c r="Q8" s="11"/>
      <c r="R8" s="11"/>
      <c r="S8" s="11"/>
      <c r="T8" s="11"/>
      <c r="U8" s="11"/>
      <c r="V8" s="26"/>
      <c r="W8" s="14"/>
    </row>
    <row r="9" spans="1:23" ht="15">
      <c r="A9" s="43" t="s">
        <v>113</v>
      </c>
      <c r="B9" s="14"/>
      <c r="C9" s="14"/>
      <c r="D9" s="30" t="s">
        <v>4</v>
      </c>
      <c r="E9" s="14" t="s">
        <v>5</v>
      </c>
      <c r="F9" s="10"/>
      <c r="G9" s="10"/>
      <c r="H9" s="28"/>
      <c r="I9" s="10" t="s">
        <v>111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6"/>
      <c r="W9" s="14"/>
    </row>
    <row r="10" spans="1:23" ht="15">
      <c r="A10" s="27" t="s">
        <v>8</v>
      </c>
      <c r="B10" s="10"/>
      <c r="C10" s="11"/>
      <c r="D10" s="29" t="s">
        <v>9</v>
      </c>
      <c r="E10" s="11" t="s">
        <v>5</v>
      </c>
      <c r="F10" s="10"/>
      <c r="G10" s="10"/>
      <c r="H10" s="28"/>
      <c r="I10" s="42" t="s">
        <v>119</v>
      </c>
      <c r="J10" s="41"/>
      <c r="K10" s="41"/>
      <c r="L10" s="41"/>
      <c r="M10" s="41" t="s">
        <v>120</v>
      </c>
      <c r="N10" s="11"/>
      <c r="O10" s="11"/>
      <c r="P10" s="11"/>
      <c r="Q10" s="11"/>
      <c r="R10" s="11"/>
      <c r="S10" s="11"/>
      <c r="T10" s="11"/>
      <c r="U10" s="11"/>
      <c r="V10" s="26"/>
      <c r="W10" s="14"/>
    </row>
    <row r="11" spans="1:23" ht="15">
      <c r="A11" s="27" t="s">
        <v>115</v>
      </c>
      <c r="B11" s="10"/>
      <c r="C11" s="11"/>
      <c r="D11" s="29" t="s">
        <v>33</v>
      </c>
      <c r="E11" s="11" t="s">
        <v>7</v>
      </c>
      <c r="F11" s="10"/>
      <c r="G11" s="10"/>
      <c r="H11" s="28"/>
      <c r="I11" s="42" t="s">
        <v>121</v>
      </c>
      <c r="J11" s="41"/>
      <c r="K11" s="41"/>
      <c r="L11" s="41"/>
      <c r="M11" s="41" t="s">
        <v>122</v>
      </c>
      <c r="N11" s="15"/>
      <c r="O11" s="11"/>
      <c r="P11" s="11"/>
      <c r="Q11" s="11"/>
      <c r="R11" s="11"/>
      <c r="S11" s="11"/>
      <c r="T11" s="11"/>
      <c r="U11" s="11"/>
      <c r="V11" s="26"/>
      <c r="W11" s="14"/>
    </row>
    <row r="12" spans="1:23" ht="15">
      <c r="A12" s="27" t="s">
        <v>12</v>
      </c>
      <c r="B12" s="10" t="s">
        <v>13</v>
      </c>
      <c r="C12" s="10"/>
      <c r="D12" s="29" t="s">
        <v>28</v>
      </c>
      <c r="E12" s="11" t="s">
        <v>7</v>
      </c>
      <c r="F12" s="10"/>
      <c r="G12" s="10"/>
      <c r="H12" s="28"/>
      <c r="I12" s="42" t="s">
        <v>123</v>
      </c>
      <c r="J12" s="41"/>
      <c r="K12" s="41"/>
      <c r="L12" s="41"/>
      <c r="M12" s="41" t="s">
        <v>124</v>
      </c>
      <c r="N12" s="15"/>
      <c r="O12" s="11"/>
      <c r="P12" s="11"/>
      <c r="Q12" s="11"/>
      <c r="R12" s="11"/>
      <c r="S12" s="11"/>
      <c r="T12" s="11"/>
      <c r="U12" s="11"/>
      <c r="V12" s="26"/>
      <c r="W12" s="14"/>
    </row>
    <row r="13" spans="1:23" ht="15">
      <c r="A13" s="27" t="s">
        <v>12</v>
      </c>
      <c r="B13" s="10" t="s">
        <v>14</v>
      </c>
      <c r="C13" s="10"/>
      <c r="D13" s="30" t="s">
        <v>29</v>
      </c>
      <c r="E13" s="14" t="s">
        <v>5</v>
      </c>
      <c r="F13" s="10"/>
      <c r="G13" s="10"/>
      <c r="H13" s="28"/>
      <c r="I13" s="13" t="s">
        <v>16</v>
      </c>
      <c r="J13" s="13"/>
      <c r="K13" s="13"/>
      <c r="L13" s="13"/>
      <c r="M13" s="14" t="s">
        <v>128</v>
      </c>
      <c r="N13" s="17"/>
      <c r="O13" s="11"/>
      <c r="P13" s="11"/>
      <c r="Q13" s="11"/>
      <c r="R13" s="11"/>
      <c r="S13" s="11"/>
      <c r="T13" s="11"/>
      <c r="U13" s="11"/>
      <c r="V13" s="26"/>
      <c r="W13" s="14"/>
    </row>
    <row r="14" spans="1:23" ht="15">
      <c r="A14" s="27" t="s">
        <v>12</v>
      </c>
      <c r="B14" s="10" t="s">
        <v>15</v>
      </c>
      <c r="C14" s="10"/>
      <c r="D14" s="30" t="s">
        <v>31</v>
      </c>
      <c r="E14" s="14" t="s">
        <v>30</v>
      </c>
      <c r="F14" s="10"/>
      <c r="G14" s="10"/>
      <c r="H14" s="28"/>
      <c r="I14" s="13" t="s">
        <v>17</v>
      </c>
      <c r="J14" s="13"/>
      <c r="K14" s="13"/>
      <c r="L14" s="13"/>
      <c r="M14" s="14">
        <v>0</v>
      </c>
      <c r="N14" s="14"/>
      <c r="O14" s="11"/>
      <c r="P14" s="11"/>
      <c r="Q14" s="11"/>
      <c r="R14" s="11"/>
      <c r="S14" s="11"/>
      <c r="T14" s="11"/>
      <c r="U14" s="11"/>
      <c r="V14" s="26"/>
      <c r="W14" s="14"/>
    </row>
    <row r="15" spans="1:23" ht="15.75" thickBot="1">
      <c r="A15" s="57"/>
      <c r="B15" s="23"/>
      <c r="C15" s="23"/>
      <c r="D15" s="58"/>
      <c r="E15" s="22"/>
      <c r="F15" s="23"/>
      <c r="G15" s="23"/>
      <c r="H15" s="59"/>
      <c r="I15" s="60"/>
      <c r="J15" s="61"/>
      <c r="K15" s="60"/>
      <c r="L15" s="62"/>
      <c r="M15" s="60"/>
      <c r="N15" s="63"/>
      <c r="O15" s="22"/>
      <c r="P15" s="22"/>
      <c r="Q15" s="22"/>
      <c r="R15" s="22"/>
      <c r="S15" s="22"/>
      <c r="T15" s="22"/>
      <c r="U15" s="22"/>
      <c r="V15" s="24"/>
      <c r="W15" s="14"/>
    </row>
    <row r="16" spans="1:23" ht="30.75" thickBot="1">
      <c r="A16" s="44" t="s">
        <v>18</v>
      </c>
      <c r="B16" s="31" t="s">
        <v>19</v>
      </c>
      <c r="C16" s="31" t="s">
        <v>20</v>
      </c>
      <c r="D16" s="31" t="s">
        <v>21</v>
      </c>
      <c r="E16" s="31" t="s">
        <v>22</v>
      </c>
      <c r="F16" s="31" t="s">
        <v>23</v>
      </c>
      <c r="G16" s="31" t="s">
        <v>24</v>
      </c>
      <c r="H16" s="32" t="s">
        <v>25</v>
      </c>
      <c r="I16" s="33" t="s">
        <v>106</v>
      </c>
      <c r="J16" s="34" t="s">
        <v>107</v>
      </c>
      <c r="K16" s="34" t="s">
        <v>108</v>
      </c>
      <c r="L16" s="35" t="s">
        <v>109</v>
      </c>
      <c r="M16" s="33" t="s">
        <v>106</v>
      </c>
      <c r="N16" s="34" t="s">
        <v>107</v>
      </c>
      <c r="O16" s="34" t="s">
        <v>108</v>
      </c>
      <c r="P16" s="35" t="s">
        <v>109</v>
      </c>
      <c r="Q16" s="33" t="s">
        <v>106</v>
      </c>
      <c r="R16" s="34" t="s">
        <v>107</v>
      </c>
      <c r="S16" s="34" t="s">
        <v>108</v>
      </c>
      <c r="T16" s="35" t="s">
        <v>109</v>
      </c>
      <c r="U16" s="66" t="s">
        <v>129</v>
      </c>
      <c r="V16" s="36" t="s">
        <v>112</v>
      </c>
      <c r="W16" s="14"/>
    </row>
    <row r="17" spans="1:22" ht="14.25" customHeight="1" thickBot="1">
      <c r="A17" s="47" t="s">
        <v>102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8"/>
    </row>
    <row r="18" spans="1:22" ht="17.25" customHeight="1">
      <c r="A18" s="160">
        <v>1</v>
      </c>
      <c r="B18" s="79">
        <v>14</v>
      </c>
      <c r="C18" s="102">
        <v>4201737</v>
      </c>
      <c r="D18" s="80" t="s">
        <v>55</v>
      </c>
      <c r="E18" s="102">
        <v>1991</v>
      </c>
      <c r="F18" s="102" t="s">
        <v>26</v>
      </c>
      <c r="G18" s="103" t="s">
        <v>101</v>
      </c>
      <c r="H18" s="149" t="s">
        <v>56</v>
      </c>
      <c r="I18" s="112"/>
      <c r="J18" s="113"/>
      <c r="K18" s="113"/>
      <c r="L18" s="138"/>
      <c r="M18" s="112">
        <v>83</v>
      </c>
      <c r="N18" s="113">
        <v>82</v>
      </c>
      <c r="O18" s="113">
        <v>81</v>
      </c>
      <c r="P18" s="138">
        <f>AVERAGE(M18:O18)</f>
        <v>82</v>
      </c>
      <c r="Q18" s="142">
        <v>93</v>
      </c>
      <c r="R18" s="125">
        <v>92</v>
      </c>
      <c r="S18" s="125">
        <v>92</v>
      </c>
      <c r="T18" s="154">
        <f>AVERAGE(Q18:S18)</f>
        <v>92.333333333333329</v>
      </c>
      <c r="U18" s="124">
        <f>SUM(L18,P18,T18)</f>
        <v>174.33333333333331</v>
      </c>
      <c r="V18" s="157"/>
    </row>
    <row r="19" spans="1:22" ht="18">
      <c r="A19" s="161">
        <v>2</v>
      </c>
      <c r="B19" s="3">
        <v>9</v>
      </c>
      <c r="C19" s="4">
        <v>4200743</v>
      </c>
      <c r="D19" s="6" t="s">
        <v>59</v>
      </c>
      <c r="E19" s="4">
        <v>1991</v>
      </c>
      <c r="F19" s="4" t="s">
        <v>26</v>
      </c>
      <c r="G19" s="7" t="s">
        <v>63</v>
      </c>
      <c r="H19" s="137" t="s">
        <v>60</v>
      </c>
      <c r="I19" s="115"/>
      <c r="J19" s="38"/>
      <c r="K19" s="38"/>
      <c r="L19" s="139"/>
      <c r="M19" s="115">
        <v>81</v>
      </c>
      <c r="N19" s="38">
        <v>80</v>
      </c>
      <c r="O19" s="38">
        <v>84</v>
      </c>
      <c r="P19" s="139">
        <f>AVERAGE(M19:O19)</f>
        <v>81.666666666666671</v>
      </c>
      <c r="Q19" s="143">
        <v>84</v>
      </c>
      <c r="R19" s="67">
        <v>84</v>
      </c>
      <c r="S19" s="67">
        <v>86</v>
      </c>
      <c r="T19" s="155">
        <f>AVERAGE(Q19:S19)</f>
        <v>84.666666666666671</v>
      </c>
      <c r="U19" s="39">
        <f>SUM(L19,P19,T19)</f>
        <v>166.33333333333334</v>
      </c>
      <c r="V19" s="158"/>
    </row>
    <row r="20" spans="1:22" ht="18">
      <c r="A20" s="161">
        <v>3</v>
      </c>
      <c r="B20" s="3">
        <v>3</v>
      </c>
      <c r="C20" s="4">
        <v>4200801</v>
      </c>
      <c r="D20" s="6" t="s">
        <v>66</v>
      </c>
      <c r="E20" s="4">
        <v>1997</v>
      </c>
      <c r="F20" s="4" t="s">
        <v>26</v>
      </c>
      <c r="G20" s="7" t="s">
        <v>91</v>
      </c>
      <c r="H20" s="137" t="s">
        <v>65</v>
      </c>
      <c r="I20" s="115">
        <v>83</v>
      </c>
      <c r="J20" s="38">
        <v>81</v>
      </c>
      <c r="K20" s="38">
        <v>86</v>
      </c>
      <c r="L20" s="139">
        <f>AVERAGE(I20:K20)</f>
        <v>83.333333333333329</v>
      </c>
      <c r="M20" s="115"/>
      <c r="N20" s="38"/>
      <c r="O20" s="38"/>
      <c r="P20" s="139"/>
      <c r="Q20" s="143">
        <v>78</v>
      </c>
      <c r="R20" s="67">
        <v>75</v>
      </c>
      <c r="S20" s="67">
        <v>80</v>
      </c>
      <c r="T20" s="155">
        <f>AVERAGE(Q20:S20)</f>
        <v>77.666666666666671</v>
      </c>
      <c r="U20" s="39">
        <f>SUM(L20,P20,T20)</f>
        <v>161</v>
      </c>
      <c r="V20" s="158"/>
    </row>
    <row r="21" spans="1:22" ht="18">
      <c r="A21" s="161">
        <v>4</v>
      </c>
      <c r="B21" s="3">
        <v>7</v>
      </c>
      <c r="C21" s="3">
        <v>4201724</v>
      </c>
      <c r="D21" s="1" t="s">
        <v>74</v>
      </c>
      <c r="E21" s="3">
        <v>1990</v>
      </c>
      <c r="F21" s="3" t="s">
        <v>26</v>
      </c>
      <c r="G21" s="2" t="s">
        <v>78</v>
      </c>
      <c r="H21" s="148" t="s">
        <v>75</v>
      </c>
      <c r="I21" s="115">
        <v>88</v>
      </c>
      <c r="J21" s="38">
        <v>86</v>
      </c>
      <c r="K21" s="38">
        <v>87</v>
      </c>
      <c r="L21" s="139">
        <f>AVERAGE(I21:K21)</f>
        <v>87</v>
      </c>
      <c r="M21" s="115"/>
      <c r="N21" s="38"/>
      <c r="O21" s="38"/>
      <c r="P21" s="139"/>
      <c r="Q21" s="143">
        <v>61</v>
      </c>
      <c r="R21" s="67">
        <v>63</v>
      </c>
      <c r="S21" s="67">
        <v>63</v>
      </c>
      <c r="T21" s="155">
        <f>AVERAGE(Q21:S21)</f>
        <v>62.333333333333336</v>
      </c>
      <c r="U21" s="39">
        <f>SUM(L21,P21,T21)</f>
        <v>149.33333333333334</v>
      </c>
      <c r="V21" s="158"/>
    </row>
    <row r="22" spans="1:22" ht="18">
      <c r="A22" s="161">
        <v>5</v>
      </c>
      <c r="B22" s="3">
        <v>11</v>
      </c>
      <c r="C22" s="4">
        <v>4201738</v>
      </c>
      <c r="D22" s="6" t="s">
        <v>57</v>
      </c>
      <c r="E22" s="4">
        <v>1988</v>
      </c>
      <c r="F22" s="4" t="s">
        <v>26</v>
      </c>
      <c r="G22" s="7" t="s">
        <v>101</v>
      </c>
      <c r="H22" s="137" t="s">
        <v>56</v>
      </c>
      <c r="I22" s="115">
        <v>79</v>
      </c>
      <c r="J22" s="38">
        <v>79</v>
      </c>
      <c r="K22" s="38">
        <v>82</v>
      </c>
      <c r="L22" s="139">
        <f>AVERAGE(I22:K22)</f>
        <v>80</v>
      </c>
      <c r="M22" s="115"/>
      <c r="N22" s="38"/>
      <c r="O22" s="38"/>
      <c r="P22" s="139"/>
      <c r="Q22" s="144">
        <v>59</v>
      </c>
      <c r="R22" s="135">
        <v>67</v>
      </c>
      <c r="S22" s="67">
        <v>63</v>
      </c>
      <c r="T22" s="155">
        <f>AVERAGE(Q22:S22)</f>
        <v>63</v>
      </c>
      <c r="U22" s="39">
        <f>SUM(L22,P22,T22)</f>
        <v>143</v>
      </c>
      <c r="V22" s="158"/>
    </row>
    <row r="23" spans="1:22" ht="18">
      <c r="A23" s="161">
        <v>6</v>
      </c>
      <c r="B23" s="3">
        <v>2</v>
      </c>
      <c r="C23" s="4">
        <v>4201849</v>
      </c>
      <c r="D23" s="6" t="s">
        <v>41</v>
      </c>
      <c r="E23" s="4">
        <v>1992</v>
      </c>
      <c r="F23" s="4" t="s">
        <v>26</v>
      </c>
      <c r="G23" s="50" t="s">
        <v>97</v>
      </c>
      <c r="H23" s="137" t="s">
        <v>32</v>
      </c>
      <c r="I23" s="115"/>
      <c r="J23" s="38"/>
      <c r="K23" s="38"/>
      <c r="L23" s="139"/>
      <c r="M23" s="115">
        <v>70</v>
      </c>
      <c r="N23" s="38">
        <v>72</v>
      </c>
      <c r="O23" s="38">
        <v>74</v>
      </c>
      <c r="P23" s="139">
        <f>AVERAGE(M23:O23)</f>
        <v>72</v>
      </c>
      <c r="Q23" s="143">
        <v>67</v>
      </c>
      <c r="R23" s="135">
        <v>70</v>
      </c>
      <c r="S23" s="135">
        <v>61</v>
      </c>
      <c r="T23" s="155">
        <f>AVERAGE(Q23:S23)</f>
        <v>66</v>
      </c>
      <c r="U23" s="39">
        <f>SUM(L23,P23,T23)</f>
        <v>138</v>
      </c>
      <c r="V23" s="158"/>
    </row>
    <row r="24" spans="1:22" ht="18">
      <c r="A24" s="161">
        <v>7</v>
      </c>
      <c r="B24" s="3">
        <v>4</v>
      </c>
      <c r="C24" s="4">
        <v>4201709</v>
      </c>
      <c r="D24" s="1" t="s">
        <v>71</v>
      </c>
      <c r="E24" s="3">
        <v>1987</v>
      </c>
      <c r="F24" s="3" t="s">
        <v>26</v>
      </c>
      <c r="G24" s="7" t="s">
        <v>91</v>
      </c>
      <c r="H24" s="148" t="s">
        <v>65</v>
      </c>
      <c r="I24" s="115"/>
      <c r="J24" s="38"/>
      <c r="K24" s="38"/>
      <c r="L24" s="139"/>
      <c r="M24" s="115">
        <v>50</v>
      </c>
      <c r="N24" s="38">
        <v>50</v>
      </c>
      <c r="O24" s="38">
        <v>50</v>
      </c>
      <c r="P24" s="139">
        <f>AVERAGE(M24:O24)</f>
        <v>50</v>
      </c>
      <c r="Q24" s="143">
        <v>80</v>
      </c>
      <c r="R24" s="67">
        <v>78</v>
      </c>
      <c r="S24" s="67">
        <v>83</v>
      </c>
      <c r="T24" s="155">
        <f>AVERAGE(Q24:S24)</f>
        <v>80.333333333333329</v>
      </c>
      <c r="U24" s="39">
        <f>SUM(L24,P24,T24)</f>
        <v>130.33333333333331</v>
      </c>
      <c r="V24" s="158"/>
    </row>
    <row r="25" spans="1:22" ht="18">
      <c r="A25" s="161">
        <v>8</v>
      </c>
      <c r="B25" s="3">
        <v>30</v>
      </c>
      <c r="C25" s="4">
        <v>4203719</v>
      </c>
      <c r="D25" s="6" t="s">
        <v>44</v>
      </c>
      <c r="E25" s="4">
        <v>1991</v>
      </c>
      <c r="F25" s="4" t="s">
        <v>131</v>
      </c>
      <c r="G25" s="50" t="s">
        <v>97</v>
      </c>
      <c r="H25" s="137" t="s">
        <v>32</v>
      </c>
      <c r="I25" s="115">
        <v>73</v>
      </c>
      <c r="J25" s="38">
        <v>68</v>
      </c>
      <c r="K25" s="38">
        <v>68</v>
      </c>
      <c r="L25" s="139">
        <f>AVERAGE(I25:K25)</f>
        <v>69.666666666666671</v>
      </c>
      <c r="M25" s="115">
        <v>52</v>
      </c>
      <c r="N25" s="38">
        <v>49</v>
      </c>
      <c r="O25" s="38">
        <v>48</v>
      </c>
      <c r="P25" s="139">
        <f>AVERAGE(M25:O25)</f>
        <v>49.666666666666664</v>
      </c>
      <c r="Q25" s="143"/>
      <c r="R25" s="67"/>
      <c r="S25" s="67"/>
      <c r="T25" s="155"/>
      <c r="U25" s="39">
        <f>SUM(L25,P25,T25)</f>
        <v>119.33333333333334</v>
      </c>
      <c r="V25" s="158"/>
    </row>
    <row r="26" spans="1:22" ht="18">
      <c r="A26" s="161">
        <v>9</v>
      </c>
      <c r="B26" s="3">
        <v>35</v>
      </c>
      <c r="C26" s="4">
        <v>4201699</v>
      </c>
      <c r="D26" s="6" t="s">
        <v>67</v>
      </c>
      <c r="E26" s="4">
        <v>1992</v>
      </c>
      <c r="F26" s="4" t="s">
        <v>131</v>
      </c>
      <c r="G26" s="7" t="s">
        <v>91</v>
      </c>
      <c r="H26" s="137" t="s">
        <v>65</v>
      </c>
      <c r="I26" s="115"/>
      <c r="J26" s="38"/>
      <c r="K26" s="38"/>
      <c r="L26" s="139"/>
      <c r="M26" s="115">
        <v>60</v>
      </c>
      <c r="N26" s="38">
        <v>65</v>
      </c>
      <c r="O26" s="38">
        <v>66</v>
      </c>
      <c r="P26" s="139">
        <f>AVERAGE(M26:O26)</f>
        <v>63.666666666666664</v>
      </c>
      <c r="Q26" s="143">
        <v>47</v>
      </c>
      <c r="R26" s="67">
        <v>47</v>
      </c>
      <c r="S26" s="67">
        <v>47</v>
      </c>
      <c r="T26" s="155">
        <f>AVERAGE(Q26:S26)</f>
        <v>47</v>
      </c>
      <c r="U26" s="39">
        <f>SUM(L26,P26,T26)</f>
        <v>110.66666666666666</v>
      </c>
      <c r="V26" s="158"/>
    </row>
    <row r="27" spans="1:22" ht="18">
      <c r="A27" s="161">
        <v>10</v>
      </c>
      <c r="B27" s="3">
        <v>29</v>
      </c>
      <c r="C27" s="4">
        <v>4201728</v>
      </c>
      <c r="D27" s="6" t="s">
        <v>62</v>
      </c>
      <c r="E27" s="4">
        <v>1990</v>
      </c>
      <c r="F27" s="4" t="s">
        <v>131</v>
      </c>
      <c r="G27" s="7" t="s">
        <v>63</v>
      </c>
      <c r="H27" s="137" t="s">
        <v>60</v>
      </c>
      <c r="I27" s="115">
        <v>56</v>
      </c>
      <c r="J27" s="38">
        <v>56</v>
      </c>
      <c r="K27" s="38">
        <v>57</v>
      </c>
      <c r="L27" s="139">
        <f>AVERAGE(I27:K27)</f>
        <v>56.333333333333336</v>
      </c>
      <c r="M27" s="115">
        <v>30</v>
      </c>
      <c r="N27" s="38">
        <v>34</v>
      </c>
      <c r="O27" s="38">
        <v>27</v>
      </c>
      <c r="P27" s="139">
        <f>AVERAGE(M27:O27)</f>
        <v>30.333333333333332</v>
      </c>
      <c r="Q27" s="143"/>
      <c r="R27" s="67"/>
      <c r="S27" s="67"/>
      <c r="T27" s="155"/>
      <c r="U27" s="39">
        <f>SUM(L27,P27,T27)</f>
        <v>86.666666666666671</v>
      </c>
      <c r="V27" s="158"/>
    </row>
    <row r="28" spans="1:22" ht="18">
      <c r="A28" s="161">
        <v>11</v>
      </c>
      <c r="B28" s="3">
        <v>23</v>
      </c>
      <c r="C28" s="4">
        <v>4201870</v>
      </c>
      <c r="D28" s="6" t="s">
        <v>51</v>
      </c>
      <c r="E28" s="4">
        <v>1991</v>
      </c>
      <c r="F28" s="4" t="s">
        <v>131</v>
      </c>
      <c r="G28" s="7" t="s">
        <v>54</v>
      </c>
      <c r="H28" s="137" t="s">
        <v>50</v>
      </c>
      <c r="I28" s="115">
        <v>48</v>
      </c>
      <c r="J28" s="38">
        <v>48</v>
      </c>
      <c r="K28" s="38">
        <v>50</v>
      </c>
      <c r="L28" s="139">
        <f>AVERAGE(I28:K28)</f>
        <v>48.666666666666664</v>
      </c>
      <c r="M28" s="115"/>
      <c r="N28" s="38"/>
      <c r="O28" s="38"/>
      <c r="P28" s="139"/>
      <c r="Q28" s="143">
        <v>25</v>
      </c>
      <c r="R28" s="67">
        <v>27</v>
      </c>
      <c r="S28" s="67">
        <v>28</v>
      </c>
      <c r="T28" s="155">
        <f>AVERAGE(Q28:S28)</f>
        <v>26.666666666666668</v>
      </c>
      <c r="U28" s="39">
        <f>SUM(L28,P28,T28)</f>
        <v>75.333333333333329</v>
      </c>
      <c r="V28" s="158"/>
    </row>
    <row r="29" spans="1:22" ht="18.75" thickBot="1">
      <c r="A29" s="162">
        <v>12</v>
      </c>
      <c r="B29" s="86">
        <v>8</v>
      </c>
      <c r="C29" s="146">
        <v>4201755</v>
      </c>
      <c r="D29" s="111" t="s">
        <v>46</v>
      </c>
      <c r="E29" s="87">
        <v>1993</v>
      </c>
      <c r="F29" s="87" t="s">
        <v>26</v>
      </c>
      <c r="G29" s="147" t="s">
        <v>90</v>
      </c>
      <c r="H29" s="150" t="s">
        <v>47</v>
      </c>
      <c r="I29" s="117">
        <v>26</v>
      </c>
      <c r="J29" s="118">
        <v>28</v>
      </c>
      <c r="K29" s="118">
        <v>25</v>
      </c>
      <c r="L29" s="140">
        <f>AVERAGE(I29:K29)</f>
        <v>26.333333333333332</v>
      </c>
      <c r="M29" s="117"/>
      <c r="N29" s="118"/>
      <c r="O29" s="118"/>
      <c r="P29" s="140"/>
      <c r="Q29" s="145">
        <v>30</v>
      </c>
      <c r="R29" s="132">
        <v>33</v>
      </c>
      <c r="S29" s="132">
        <v>26</v>
      </c>
      <c r="T29" s="156">
        <f>AVERAGE(Q29:S29)</f>
        <v>29.666666666666668</v>
      </c>
      <c r="U29" s="131">
        <f>SUM(L29,P29,T29)</f>
        <v>56</v>
      </c>
      <c r="V29" s="159"/>
    </row>
    <row r="1048504" spans="2:2">
      <c r="B1048504" s="5"/>
    </row>
  </sheetData>
  <sortState ref="B18:U29">
    <sortCondition descending="1" ref="U18:U29"/>
  </sortState>
  <hyperlinks>
    <hyperlink ref="G23" r:id="rId1" display="http://www.fgssr.ru/sport/ui/Page/Organisation/OrganisationPage.aspx?o=6667"/>
    <hyperlink ref="G25" r:id="rId2" display="http://www.fgssr.ru/sport/ui/Page/Organisation/OrganisationPage.aspx?o=6667"/>
  </hyperlinks>
  <pageMargins left="0.23622047244094491" right="0.23622047244094491" top="0.74803149606299213" bottom="0.74803149606299213" header="0.31496062992125984" footer="0.31496062992125984"/>
  <pageSetup paperSize="9" scale="64" orientation="landscape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8503"/>
  <sheetViews>
    <sheetView topLeftCell="A13" zoomScale="80" zoomScaleNormal="80" workbookViewId="0">
      <selection activeCell="V18" sqref="V18:V22"/>
    </sheetView>
  </sheetViews>
  <sheetFormatPr defaultColWidth="11" defaultRowHeight="14.25"/>
  <cols>
    <col min="1" max="2" width="9" style="16" customWidth="1"/>
    <col min="3" max="3" width="15.5" style="16" customWidth="1"/>
    <col min="4" max="4" width="31.83203125" style="16" customWidth="1"/>
    <col min="5" max="5" width="11" style="16" customWidth="1"/>
    <col min="6" max="6" width="11.33203125" style="16" customWidth="1"/>
    <col min="7" max="7" width="48.33203125" style="16" customWidth="1"/>
    <col min="8" max="8" width="22.6640625" style="16" bestFit="1" customWidth="1"/>
    <col min="9" max="11" width="5" style="16" customWidth="1"/>
    <col min="12" max="12" width="9.6640625" style="16" customWidth="1"/>
    <col min="13" max="15" width="5" style="16" customWidth="1"/>
    <col min="16" max="16" width="8" style="16" customWidth="1"/>
    <col min="17" max="17" width="5" style="16" customWidth="1"/>
    <col min="18" max="18" width="5.33203125" style="16" customWidth="1"/>
    <col min="19" max="19" width="5" style="16" customWidth="1"/>
    <col min="20" max="20" width="8" style="16" customWidth="1"/>
    <col min="21" max="21" width="10.83203125" style="16" customWidth="1"/>
    <col min="22" max="22" width="11.33203125" style="16" bestFit="1" customWidth="1"/>
    <col min="23" max="23" width="13" style="16" customWidth="1"/>
    <col min="24" max="24" width="11" style="16" customWidth="1"/>
    <col min="25" max="16384" width="11" style="16"/>
  </cols>
  <sheetData>
    <row r="1" spans="1:23" ht="239.25" customHeight="1">
      <c r="A1" s="64"/>
      <c r="B1" s="64"/>
      <c r="C1" s="64"/>
      <c r="D1" s="54" t="s">
        <v>116</v>
      </c>
      <c r="E1" s="54"/>
      <c r="F1" s="54"/>
      <c r="G1" s="65"/>
      <c r="H1" s="65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14"/>
    </row>
    <row r="2" spans="1:23" ht="18" customHeight="1">
      <c r="A2" s="64"/>
      <c r="B2" s="64"/>
      <c r="C2" s="64"/>
      <c r="D2" s="54" t="s">
        <v>117</v>
      </c>
      <c r="E2" s="54"/>
      <c r="F2" s="54"/>
      <c r="G2" s="64"/>
      <c r="H2" s="64"/>
      <c r="I2" s="65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14"/>
    </row>
    <row r="3" spans="1:23" ht="18" customHeight="1" thickBot="1">
      <c r="A3" s="64"/>
      <c r="B3" s="64"/>
      <c r="C3" s="64"/>
      <c r="D3" s="54" t="s">
        <v>118</v>
      </c>
      <c r="E3" s="54"/>
      <c r="F3" s="5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14"/>
    </row>
    <row r="4" spans="1:23" ht="18" customHeight="1">
      <c r="A4" s="56" t="s">
        <v>114</v>
      </c>
      <c r="B4" s="20"/>
      <c r="C4" s="19"/>
      <c r="D4" s="18" t="s">
        <v>0</v>
      </c>
      <c r="E4" s="20"/>
      <c r="F4" s="20"/>
      <c r="G4" s="20"/>
      <c r="H4" s="25"/>
      <c r="I4" s="20" t="s">
        <v>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1"/>
      <c r="W4" s="14"/>
    </row>
    <row r="5" spans="1:23" ht="18" customHeight="1">
      <c r="A5" s="27" t="s">
        <v>2</v>
      </c>
      <c r="B5" s="10"/>
      <c r="C5" s="11"/>
      <c r="D5" s="27"/>
      <c r="E5" s="10"/>
      <c r="F5" s="10"/>
      <c r="G5" s="10"/>
      <c r="H5" s="28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6"/>
      <c r="W5" s="14"/>
    </row>
    <row r="6" spans="1:23" ht="15">
      <c r="A6" s="27" t="s">
        <v>27</v>
      </c>
      <c r="B6" s="10"/>
      <c r="C6" s="11"/>
      <c r="D6" s="29"/>
      <c r="E6" s="11"/>
      <c r="F6" s="10"/>
      <c r="G6" s="10"/>
      <c r="H6" s="28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6"/>
      <c r="W6" s="14"/>
    </row>
    <row r="7" spans="1:23" ht="18">
      <c r="A7" s="27"/>
      <c r="B7" s="10"/>
      <c r="C7" s="11"/>
      <c r="D7" s="29"/>
      <c r="E7" s="11"/>
      <c r="F7" s="10"/>
      <c r="G7" s="10"/>
      <c r="H7" s="28"/>
      <c r="I7" s="10" t="s">
        <v>10</v>
      </c>
      <c r="J7" s="11"/>
      <c r="K7" s="11"/>
      <c r="L7" s="11"/>
      <c r="M7" s="11"/>
      <c r="N7" s="55" t="s">
        <v>104</v>
      </c>
      <c r="O7" s="11"/>
      <c r="P7" s="11"/>
      <c r="Q7" s="11"/>
      <c r="R7" s="11"/>
      <c r="S7" s="11"/>
      <c r="T7" s="11"/>
      <c r="U7" s="11"/>
      <c r="V7" s="26"/>
      <c r="W7" s="14"/>
    </row>
    <row r="8" spans="1:23" ht="15">
      <c r="A8" s="27" t="s">
        <v>3</v>
      </c>
      <c r="B8" s="10"/>
      <c r="C8" s="11"/>
      <c r="D8" s="29" t="s">
        <v>6</v>
      </c>
      <c r="E8" s="11" t="s">
        <v>7</v>
      </c>
      <c r="F8" s="10"/>
      <c r="G8" s="10"/>
      <c r="H8" s="28"/>
      <c r="I8" s="10" t="s">
        <v>11</v>
      </c>
      <c r="J8" s="10"/>
      <c r="K8" s="11"/>
      <c r="L8" s="11"/>
      <c r="M8" s="11"/>
      <c r="N8" s="11" t="s">
        <v>105</v>
      </c>
      <c r="O8" s="11"/>
      <c r="P8" s="11"/>
      <c r="Q8" s="11"/>
      <c r="R8" s="11"/>
      <c r="S8" s="11"/>
      <c r="T8" s="11"/>
      <c r="U8" s="11"/>
      <c r="V8" s="26"/>
      <c r="W8" s="14"/>
    </row>
    <row r="9" spans="1:23" ht="15">
      <c r="A9" s="43" t="s">
        <v>113</v>
      </c>
      <c r="B9" s="14"/>
      <c r="C9" s="14"/>
      <c r="D9" s="30" t="s">
        <v>4</v>
      </c>
      <c r="E9" s="14" t="s">
        <v>5</v>
      </c>
      <c r="F9" s="10"/>
      <c r="G9" s="10"/>
      <c r="H9" s="28"/>
      <c r="I9" s="10" t="s">
        <v>111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6"/>
      <c r="W9" s="14"/>
    </row>
    <row r="10" spans="1:23" ht="15">
      <c r="A10" s="27" t="s">
        <v>8</v>
      </c>
      <c r="B10" s="10"/>
      <c r="C10" s="11"/>
      <c r="D10" s="29" t="s">
        <v>9</v>
      </c>
      <c r="E10" s="11" t="s">
        <v>5</v>
      </c>
      <c r="F10" s="10"/>
      <c r="G10" s="10"/>
      <c r="H10" s="28"/>
      <c r="I10" s="42" t="s">
        <v>119</v>
      </c>
      <c r="J10" s="41"/>
      <c r="K10" s="41"/>
      <c r="L10" s="41"/>
      <c r="M10" s="41" t="s">
        <v>120</v>
      </c>
      <c r="N10" s="11"/>
      <c r="O10" s="11"/>
      <c r="P10" s="11"/>
      <c r="Q10" s="11"/>
      <c r="R10" s="11"/>
      <c r="S10" s="11"/>
      <c r="T10" s="11"/>
      <c r="U10" s="11"/>
      <c r="V10" s="26"/>
      <c r="W10" s="14"/>
    </row>
    <row r="11" spans="1:23" ht="15">
      <c r="A11" s="27" t="s">
        <v>115</v>
      </c>
      <c r="B11" s="10"/>
      <c r="C11" s="11"/>
      <c r="D11" s="29" t="s">
        <v>33</v>
      </c>
      <c r="E11" s="11" t="s">
        <v>7</v>
      </c>
      <c r="F11" s="10"/>
      <c r="G11" s="10"/>
      <c r="H11" s="28"/>
      <c r="I11" s="42" t="s">
        <v>121</v>
      </c>
      <c r="J11" s="41"/>
      <c r="K11" s="41"/>
      <c r="L11" s="41"/>
      <c r="M11" s="41" t="s">
        <v>122</v>
      </c>
      <c r="N11" s="15"/>
      <c r="O11" s="11"/>
      <c r="P11" s="11"/>
      <c r="Q11" s="11"/>
      <c r="R11" s="11"/>
      <c r="S11" s="11"/>
      <c r="T11" s="11"/>
      <c r="U11" s="11"/>
      <c r="V11" s="26"/>
      <c r="W11" s="14"/>
    </row>
    <row r="12" spans="1:23" ht="15">
      <c r="A12" s="27" t="s">
        <v>12</v>
      </c>
      <c r="B12" s="10" t="s">
        <v>13</v>
      </c>
      <c r="C12" s="10"/>
      <c r="D12" s="29" t="s">
        <v>28</v>
      </c>
      <c r="E12" s="11" t="s">
        <v>7</v>
      </c>
      <c r="F12" s="10"/>
      <c r="G12" s="10"/>
      <c r="H12" s="28"/>
      <c r="I12" s="42" t="s">
        <v>123</v>
      </c>
      <c r="J12" s="41"/>
      <c r="K12" s="41"/>
      <c r="L12" s="41"/>
      <c r="M12" s="41" t="s">
        <v>124</v>
      </c>
      <c r="N12" s="15"/>
      <c r="O12" s="11"/>
      <c r="P12" s="11"/>
      <c r="Q12" s="11"/>
      <c r="R12" s="11"/>
      <c r="S12" s="11"/>
      <c r="T12" s="11"/>
      <c r="U12" s="11"/>
      <c r="V12" s="26"/>
      <c r="W12" s="14"/>
    </row>
    <row r="13" spans="1:23" ht="15">
      <c r="A13" s="27" t="s">
        <v>12</v>
      </c>
      <c r="B13" s="10" t="s">
        <v>14</v>
      </c>
      <c r="C13" s="10"/>
      <c r="D13" s="30" t="s">
        <v>29</v>
      </c>
      <c r="E13" s="14" t="s">
        <v>5</v>
      </c>
      <c r="F13" s="10"/>
      <c r="G13" s="10"/>
      <c r="H13" s="28"/>
      <c r="I13" s="13" t="s">
        <v>16</v>
      </c>
      <c r="J13" s="13"/>
      <c r="K13" s="13"/>
      <c r="L13" s="13"/>
      <c r="M13" s="14" t="s">
        <v>128</v>
      </c>
      <c r="N13" s="17"/>
      <c r="O13" s="11"/>
      <c r="P13" s="11"/>
      <c r="Q13" s="11"/>
      <c r="R13" s="11"/>
      <c r="S13" s="11"/>
      <c r="T13" s="11"/>
      <c r="U13" s="11"/>
      <c r="V13" s="26"/>
      <c r="W13" s="14"/>
    </row>
    <row r="14" spans="1:23" ht="15">
      <c r="A14" s="27" t="s">
        <v>12</v>
      </c>
      <c r="B14" s="10" t="s">
        <v>15</v>
      </c>
      <c r="C14" s="10"/>
      <c r="D14" s="30" t="s">
        <v>31</v>
      </c>
      <c r="E14" s="14" t="s">
        <v>30</v>
      </c>
      <c r="F14" s="10"/>
      <c r="G14" s="10"/>
      <c r="H14" s="28"/>
      <c r="I14" s="13" t="s">
        <v>17</v>
      </c>
      <c r="J14" s="13"/>
      <c r="K14" s="13"/>
      <c r="L14" s="13"/>
      <c r="M14" s="14">
        <v>0</v>
      </c>
      <c r="N14" s="14"/>
      <c r="O14" s="11"/>
      <c r="P14" s="11"/>
      <c r="Q14" s="11"/>
      <c r="R14" s="11"/>
      <c r="S14" s="11"/>
      <c r="T14" s="11"/>
      <c r="U14" s="11"/>
      <c r="V14" s="26"/>
      <c r="W14" s="14"/>
    </row>
    <row r="15" spans="1:23" ht="15.75" thickBot="1">
      <c r="A15" s="57"/>
      <c r="B15" s="23"/>
      <c r="C15" s="23"/>
      <c r="D15" s="58"/>
      <c r="E15" s="22"/>
      <c r="F15" s="23"/>
      <c r="G15" s="23"/>
      <c r="H15" s="59"/>
      <c r="I15" s="60"/>
      <c r="J15" s="61"/>
      <c r="K15" s="60"/>
      <c r="L15" s="62"/>
      <c r="M15" s="60"/>
      <c r="N15" s="63"/>
      <c r="O15" s="22"/>
      <c r="P15" s="22"/>
      <c r="Q15" s="22"/>
      <c r="R15" s="22"/>
      <c r="S15" s="22"/>
      <c r="T15" s="22"/>
      <c r="U15" s="22"/>
      <c r="V15" s="24"/>
      <c r="W15" s="14"/>
    </row>
    <row r="16" spans="1:23" ht="30.75" thickBot="1">
      <c r="A16" s="44" t="s">
        <v>18</v>
      </c>
      <c r="B16" s="31" t="s">
        <v>19</v>
      </c>
      <c r="C16" s="31" t="s">
        <v>20</v>
      </c>
      <c r="D16" s="31" t="s">
        <v>21</v>
      </c>
      <c r="E16" s="31" t="s">
        <v>22</v>
      </c>
      <c r="F16" s="31" t="s">
        <v>23</v>
      </c>
      <c r="G16" s="31" t="s">
        <v>24</v>
      </c>
      <c r="H16" s="32" t="s">
        <v>25</v>
      </c>
      <c r="I16" s="33" t="s">
        <v>106</v>
      </c>
      <c r="J16" s="34" t="s">
        <v>107</v>
      </c>
      <c r="K16" s="34" t="s">
        <v>108</v>
      </c>
      <c r="L16" s="35" t="s">
        <v>109</v>
      </c>
      <c r="M16" s="33" t="s">
        <v>106</v>
      </c>
      <c r="N16" s="34" t="s">
        <v>107</v>
      </c>
      <c r="O16" s="34" t="s">
        <v>108</v>
      </c>
      <c r="P16" s="35" t="s">
        <v>109</v>
      </c>
      <c r="Q16" s="33" t="s">
        <v>106</v>
      </c>
      <c r="R16" s="34" t="s">
        <v>107</v>
      </c>
      <c r="S16" s="34" t="s">
        <v>108</v>
      </c>
      <c r="T16" s="35" t="s">
        <v>109</v>
      </c>
      <c r="U16" s="66" t="s">
        <v>129</v>
      </c>
      <c r="V16" s="36" t="s">
        <v>112</v>
      </c>
      <c r="W16" s="14"/>
    </row>
    <row r="17" spans="1:22" ht="14.25" customHeight="1" thickBot="1">
      <c r="A17" s="47" t="s">
        <v>141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8"/>
    </row>
    <row r="18" spans="1:22" ht="17.25" customHeight="1">
      <c r="A18" s="121">
        <v>1</v>
      </c>
      <c r="B18" s="79">
        <v>41</v>
      </c>
      <c r="C18" s="79" t="s">
        <v>94</v>
      </c>
      <c r="D18" s="80" t="s">
        <v>49</v>
      </c>
      <c r="E18" s="79">
        <v>1990</v>
      </c>
      <c r="F18" s="79" t="s">
        <v>45</v>
      </c>
      <c r="G18" s="122" t="s">
        <v>90</v>
      </c>
      <c r="H18" s="123" t="s">
        <v>47</v>
      </c>
      <c r="I18" s="113">
        <v>80</v>
      </c>
      <c r="J18" s="113">
        <v>76</v>
      </c>
      <c r="K18" s="113">
        <v>80</v>
      </c>
      <c r="L18" s="151">
        <f>AVERAGE(I18:K18)</f>
        <v>78.666666666666671</v>
      </c>
      <c r="M18" s="152">
        <v>70</v>
      </c>
      <c r="N18" s="152">
        <v>78</v>
      </c>
      <c r="O18" s="152">
        <v>75</v>
      </c>
      <c r="P18" s="124">
        <f>AVERAGE(M18:O18)</f>
        <v>74.333333333333329</v>
      </c>
      <c r="Q18" s="125">
        <v>40</v>
      </c>
      <c r="R18" s="125">
        <v>42</v>
      </c>
      <c r="S18" s="125">
        <v>42</v>
      </c>
      <c r="T18" s="124">
        <f>AVERAGE(Q18:S18)</f>
        <v>41.333333333333336</v>
      </c>
      <c r="U18" s="124">
        <f>SUM(L18,P18,T18)-MIN(L18,P18,T18)</f>
        <v>153</v>
      </c>
      <c r="V18" s="177">
        <v>100</v>
      </c>
    </row>
    <row r="19" spans="1:22" ht="18">
      <c r="A19" s="126">
        <v>2</v>
      </c>
      <c r="B19" s="3">
        <v>42</v>
      </c>
      <c r="C19" s="3" t="s">
        <v>95</v>
      </c>
      <c r="D19" s="1" t="s">
        <v>48</v>
      </c>
      <c r="E19" s="3">
        <v>1993</v>
      </c>
      <c r="F19" s="3" t="s">
        <v>45</v>
      </c>
      <c r="G19" s="9" t="s">
        <v>90</v>
      </c>
      <c r="H19" s="5" t="s">
        <v>47</v>
      </c>
      <c r="I19" s="38">
        <v>65</v>
      </c>
      <c r="J19" s="38">
        <v>58</v>
      </c>
      <c r="K19" s="38">
        <v>64</v>
      </c>
      <c r="L19" s="39">
        <f>AVERAGE(I19:K19)</f>
        <v>62.333333333333336</v>
      </c>
      <c r="M19" s="38">
        <v>55</v>
      </c>
      <c r="N19" s="38">
        <v>64</v>
      </c>
      <c r="O19" s="38">
        <v>60</v>
      </c>
      <c r="P19" s="39">
        <f>AVERAGE(M19:O19)</f>
        <v>59.666666666666664</v>
      </c>
      <c r="Q19" s="67">
        <v>35</v>
      </c>
      <c r="R19" s="67">
        <v>34</v>
      </c>
      <c r="S19" s="67">
        <v>29</v>
      </c>
      <c r="T19" s="39">
        <f>AVERAGE(Q19:S19)</f>
        <v>32.666666666666664</v>
      </c>
      <c r="U19" s="39">
        <f>SUM(L19,P19,T19)-MIN(L19,P19,T19)</f>
        <v>122</v>
      </c>
      <c r="V19" s="178">
        <v>80</v>
      </c>
    </row>
    <row r="20" spans="1:22" ht="18">
      <c r="A20" s="126">
        <v>3</v>
      </c>
      <c r="B20" s="3">
        <v>44</v>
      </c>
      <c r="C20" s="3">
        <v>4203708</v>
      </c>
      <c r="D20" s="1" t="s">
        <v>58</v>
      </c>
      <c r="E20" s="3">
        <v>1980</v>
      </c>
      <c r="F20" s="3" t="s">
        <v>135</v>
      </c>
      <c r="G20" s="5" t="s">
        <v>101</v>
      </c>
      <c r="H20" s="5" t="s">
        <v>56</v>
      </c>
      <c r="I20" s="38">
        <v>27</v>
      </c>
      <c r="J20" s="38">
        <v>32</v>
      </c>
      <c r="K20" s="38">
        <v>25</v>
      </c>
      <c r="L20" s="39">
        <f>AVERAGE(I20:K20)</f>
        <v>28</v>
      </c>
      <c r="M20" s="38">
        <v>69</v>
      </c>
      <c r="N20" s="38">
        <v>67</v>
      </c>
      <c r="O20" s="38">
        <v>72</v>
      </c>
      <c r="P20" s="39">
        <f>AVERAGE(M20:O20)</f>
        <v>69.333333333333329</v>
      </c>
      <c r="Q20" s="67">
        <v>45</v>
      </c>
      <c r="R20" s="67">
        <v>55</v>
      </c>
      <c r="S20" s="67">
        <v>52</v>
      </c>
      <c r="T20" s="39">
        <f>AVERAGE(Q20:S20)</f>
        <v>50.666666666666664</v>
      </c>
      <c r="U20" s="39">
        <f>SUM(L20,P20,T20)-MIN(L20,P20,T20)</f>
        <v>120</v>
      </c>
      <c r="V20" s="178">
        <v>60</v>
      </c>
    </row>
    <row r="21" spans="1:22" ht="18">
      <c r="A21" s="126">
        <v>4</v>
      </c>
      <c r="B21" s="3">
        <v>45</v>
      </c>
      <c r="C21" s="68">
        <v>4203164</v>
      </c>
      <c r="D21" s="69" t="s">
        <v>100</v>
      </c>
      <c r="E21" s="68">
        <v>1996</v>
      </c>
      <c r="F21" s="68" t="s">
        <v>131</v>
      </c>
      <c r="G21" s="5" t="s">
        <v>98</v>
      </c>
      <c r="H21" s="5" t="s">
        <v>103</v>
      </c>
      <c r="I21" s="38">
        <v>34</v>
      </c>
      <c r="J21" s="38">
        <v>31</v>
      </c>
      <c r="K21" s="38">
        <v>34</v>
      </c>
      <c r="L21" s="39">
        <f>AVERAGE(I21:K21)</f>
        <v>33</v>
      </c>
      <c r="M21" s="38">
        <v>48</v>
      </c>
      <c r="N21" s="38">
        <v>52</v>
      </c>
      <c r="O21" s="38">
        <v>50</v>
      </c>
      <c r="P21" s="39">
        <f>AVERAGE(M21:O21)</f>
        <v>50</v>
      </c>
      <c r="Q21" s="135">
        <v>37</v>
      </c>
      <c r="R21" s="135">
        <v>29</v>
      </c>
      <c r="S21" s="135">
        <v>32</v>
      </c>
      <c r="T21" s="39">
        <f>AVERAGE(Q21:S21)</f>
        <v>32.666666666666664</v>
      </c>
      <c r="U21" s="39">
        <f>SUM(L21,P21,T21)-MIN(L21,P21,T21)</f>
        <v>83</v>
      </c>
      <c r="V21" s="178">
        <v>50</v>
      </c>
    </row>
    <row r="22" spans="1:22" ht="18">
      <c r="A22" s="126">
        <v>5</v>
      </c>
      <c r="B22" s="3">
        <v>43</v>
      </c>
      <c r="C22" s="8">
        <v>4200819</v>
      </c>
      <c r="D22" s="1" t="s">
        <v>34</v>
      </c>
      <c r="E22" s="3">
        <v>1989</v>
      </c>
      <c r="F22" s="3" t="s">
        <v>26</v>
      </c>
      <c r="G22" s="5" t="s">
        <v>36</v>
      </c>
      <c r="H22" s="5" t="s">
        <v>35</v>
      </c>
      <c r="I22" s="38">
        <v>30</v>
      </c>
      <c r="J22" s="38">
        <v>30</v>
      </c>
      <c r="K22" s="38">
        <v>30</v>
      </c>
      <c r="L22" s="39">
        <f>AVERAGE(I22:K22)</f>
        <v>30</v>
      </c>
      <c r="M22" s="38">
        <v>32</v>
      </c>
      <c r="N22" s="38">
        <v>25</v>
      </c>
      <c r="O22" s="38">
        <v>27</v>
      </c>
      <c r="P22" s="39">
        <f>AVERAGE(M22:O22)</f>
        <v>28</v>
      </c>
      <c r="Q22" s="67">
        <v>36</v>
      </c>
      <c r="R22" s="67">
        <v>35</v>
      </c>
      <c r="S22" s="67">
        <v>40</v>
      </c>
      <c r="T22" s="39">
        <f>AVERAGE(Q22:S22)</f>
        <v>37</v>
      </c>
      <c r="U22" s="39">
        <f>SUM(L22,P22,T22)-MIN(L22,P22,T22)</f>
        <v>67</v>
      </c>
      <c r="V22" s="178">
        <v>45</v>
      </c>
    </row>
    <row r="23" spans="1:22" ht="18.75" thickBot="1">
      <c r="A23" s="127">
        <v>6</v>
      </c>
      <c r="B23" s="86">
        <v>46</v>
      </c>
      <c r="C23" s="128">
        <v>4201741</v>
      </c>
      <c r="D23" s="129" t="s">
        <v>99</v>
      </c>
      <c r="E23" s="128">
        <v>1995</v>
      </c>
      <c r="F23" s="128" t="s">
        <v>131</v>
      </c>
      <c r="G23" s="130" t="s">
        <v>98</v>
      </c>
      <c r="H23" s="130" t="s">
        <v>103</v>
      </c>
      <c r="I23" s="118">
        <v>10</v>
      </c>
      <c r="J23" s="118">
        <v>10</v>
      </c>
      <c r="K23" s="118">
        <v>10</v>
      </c>
      <c r="L23" s="131">
        <f>AVERAGE(I23:K23)</f>
        <v>10</v>
      </c>
      <c r="M23" s="118">
        <v>33</v>
      </c>
      <c r="N23" s="118">
        <v>33</v>
      </c>
      <c r="O23" s="118">
        <v>36</v>
      </c>
      <c r="P23" s="131">
        <f>AVERAGE(M23:O23)</f>
        <v>34</v>
      </c>
      <c r="Q23" s="153">
        <v>25</v>
      </c>
      <c r="R23" s="153">
        <v>16</v>
      </c>
      <c r="S23" s="153">
        <v>20</v>
      </c>
      <c r="T23" s="131">
        <f>AVERAGE(Q23:S23)</f>
        <v>20.333333333333332</v>
      </c>
      <c r="U23" s="131">
        <f>SUM(L23,P23,T23)-MIN(L23,P23,T23)</f>
        <v>54.333333333333329</v>
      </c>
      <c r="V23" s="176"/>
    </row>
    <row r="24" spans="1:22">
      <c r="A24" s="120" t="s">
        <v>140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8">
      <c r="B25" s="3">
        <v>47</v>
      </c>
      <c r="C25" s="3" t="s">
        <v>93</v>
      </c>
      <c r="D25" s="1" t="s">
        <v>82</v>
      </c>
      <c r="E25" s="3">
        <v>1988</v>
      </c>
      <c r="F25" s="68" t="s">
        <v>131</v>
      </c>
      <c r="G25" s="9" t="s">
        <v>125</v>
      </c>
      <c r="H25" s="5" t="s">
        <v>35</v>
      </c>
    </row>
    <row r="1048503" spans="2:2">
      <c r="B1048503" s="5"/>
    </row>
  </sheetData>
  <sortState ref="B18:U23">
    <sortCondition descending="1" ref="U18:U23"/>
  </sortState>
  <pageMargins left="0.23622047244094491" right="0.23622047244094491" top="0.74803149606299213" bottom="0.74803149606299213" header="0.31496062992125984" footer="0.31496062992125984"/>
  <pageSetup paperSize="9" scale="6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Итог_ Men</vt:lpstr>
      <vt:lpstr>Квалификация</vt:lpstr>
      <vt:lpstr>Финал Men</vt:lpstr>
      <vt:lpstr>Финал Ladies</vt:lpstr>
      <vt:lpstr>'Итог_ Men'!Область_печати</vt:lpstr>
      <vt:lpstr>Квалификация!Область_печати</vt:lpstr>
      <vt:lpstr>'Финал Ladies'!Область_печати</vt:lpstr>
      <vt:lpstr>'Финал Men'!Область_печати</vt:lpstr>
    </vt:vector>
  </TitlesOfParts>
  <Company>INFRAWARE,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2013-05-02T11:22:38Z</cp:lastPrinted>
  <dcterms:created xsi:type="dcterms:W3CDTF">2010-06-21T07:17:39Z</dcterms:created>
  <dcterms:modified xsi:type="dcterms:W3CDTF">2013-05-02T13:19:45Z</dcterms:modified>
</cp:coreProperties>
</file>